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Tabele zbiorcze" sheetId="1" r:id="rId1"/>
    <sheet name="Samochody ciężarowe" sheetId="2" r:id="rId2"/>
    <sheet name="Samochody ciężarowe-segmenty 1" sheetId="3" r:id="rId3"/>
    <sheet name="Samochody ciężarowe-segmenty 2" sheetId="4" r:id="rId4"/>
    <sheet name="Samochody dostawcze" sheetId="5" r:id="rId5"/>
    <sheet name="Autobusy" sheetId="6" r:id="rId6"/>
  </sheets>
  <externalReferences>
    <externalReference r:id="rId9"/>
  </externalReferences>
  <definedNames>
    <definedName name="_xlfn.IFERROR" hidden="1">#NAME?</definedName>
    <definedName name="mancs">'[1]INDEX'!$A$61</definedName>
    <definedName name="mansc">'[1]INDEX'!$A$60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<sst xmlns="http://schemas.openxmlformats.org/spreadsheetml/2006/main" count="545" uniqueCount="93">
  <si>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</si>
  <si>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</si>
  <si>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</si>
  <si>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</si>
  <si>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</si>
  <si>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</si>
  <si>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</si>
  <si>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</si>
  <si>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</si>
  <si>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</si>
  <si>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</si>
  <si>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</si>
  <si>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</si>
  <si>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</si>
  <si>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</si>
  <si>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</si>
  <si>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</si>
  <si>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</si>
  <si>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</si>
  <si>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</si>
  <si>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</si>
  <si>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</si>
  <si>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</si>
  <si>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</si>
  <si>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</si>
  <si>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</si>
  <si>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</si>
  <si>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</si>
  <si>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</si>
  <si>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</si>
  <si>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</si>
  <si>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</si>
  <si>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</si>
  <si>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</si>
  <si>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</si>
  <si>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</si>
  <si>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</si>
  <si>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</si>
  <si>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</si>
  <si>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</si>
  <si>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</si>
  <si>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</si>
  <si>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</si>
  <si>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</si>
  <si>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</si>
  <si>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</si>
  <si>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</si>
  <si>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</si>
  <si>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</si>
  <si>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</si>
  <si>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</si>
  <si>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</si>
  <si>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</si>
  <si>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</si>
  <si>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</si>
  <si>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</si>
  <si>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RAZEM / Sub Total 1-7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</si>
  <si>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</si>
  <si>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</si>
  <si>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</si>
  <si>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</si>
  <si>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</si>
  <si>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</si>
  <si>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</si>
  <si>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</si>
  <si>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</si>
  <si>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</si>
  <si>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</si>
  <si>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</si>
  <si>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</si>
  <si>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Grudzień</t>
  </si>
  <si>
    <t>December</t>
  </si>
  <si>
    <t>6T&lt;DMC&lt;16T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</si>
  <si>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</si>
  <si>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</si>
  <si>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</si>
  <si>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</si>
  <si>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</si>
  <si>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</si>
  <si>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B.D / N.A</t>
  </si>
  <si>
    <t>KIRCHHOFF ECOTEC</t>
  </si>
  <si>
    <t>AUTOSAN</t>
  </si>
  <si>
    <t>2018
Lut</t>
  </si>
  <si>
    <t>2017
Lut</t>
  </si>
  <si>
    <t>2018
Sty - Lut</t>
  </si>
  <si>
    <t>2017
Sty - Lut</t>
  </si>
  <si>
    <t>7/03/2018</t>
  </si>
  <si>
    <t>Luty</t>
  </si>
  <si>
    <t>Rok narastająco Styczeń - Luty</t>
  </si>
  <si>
    <t>February</t>
  </si>
  <si>
    <t>YTD January - February</t>
  </si>
  <si>
    <t>Lut/Sty
Zmiana %</t>
  </si>
  <si>
    <t>Feb/Jan Ch %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</si>
</sst>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59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59" applyNumberFormat="1" applyFont="1" applyBorder="1" applyAlignment="1">
      <alignment horizontal="center"/>
    </xf>
    <xf numFmtId="0" fontId="51" fillId="0" borderId="14" xfId="0" applyFont="1" applyBorder="1" applyAlignment="1">
      <alignment horizontal="left" wrapText="1" indent="1"/>
    </xf>
    <xf numFmtId="164" fontId="51" fillId="0" borderId="15" xfId="59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59" applyNumberFormat="1" applyFont="1" applyFill="1" applyBorder="1" applyAlignment="1">
      <alignment horizontal="center"/>
    </xf>
    <xf numFmtId="0" fontId="52" fillId="0" borderId="16" xfId="54" applyFont="1" applyFill="1" applyBorder="1" applyAlignment="1">
      <alignment horizontal="right" vertical="center"/>
      <protection/>
    </xf>
    <xf numFmtId="0" fontId="51" fillId="33" borderId="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wrapText="1"/>
      <protection/>
    </xf>
    <xf numFmtId="0" fontId="53" fillId="33" borderId="19" xfId="54" applyFont="1" applyFill="1" applyBorder="1" applyAlignment="1">
      <alignment horizontal="center" vertical="center" wrapText="1"/>
      <protection/>
    </xf>
    <xf numFmtId="0" fontId="53" fillId="33" borderId="19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/>
      <protection/>
    </xf>
    <xf numFmtId="0" fontId="3" fillId="0" borderId="21" xfId="54" applyNumberFormat="1" applyFont="1" applyFill="1" applyBorder="1" applyAlignment="1">
      <alignment vertical="center"/>
      <protection/>
    </xf>
    <xf numFmtId="10" fontId="3" fillId="0" borderId="18" xfId="60" applyNumberFormat="1" applyFont="1" applyFill="1" applyBorder="1" applyAlignment="1">
      <alignment vertical="center"/>
    </xf>
    <xf numFmtId="164" fontId="3" fillId="0" borderId="22" xfId="60" applyNumberFormat="1" applyFont="1" applyFill="1" applyBorder="1" applyAlignment="1">
      <alignment vertical="center"/>
    </xf>
    <xf numFmtId="0" fontId="3" fillId="0" borderId="13" xfId="54" applyNumberFormat="1" applyFont="1" applyFill="1" applyBorder="1" applyAlignment="1">
      <alignment vertical="center"/>
      <protection/>
    </xf>
    <xf numFmtId="0" fontId="3" fillId="0" borderId="12" xfId="54" applyNumberFormat="1" applyFont="1" applyFill="1" applyBorder="1" applyAlignment="1">
      <alignment vertical="center"/>
      <protection/>
    </xf>
    <xf numFmtId="10" fontId="3" fillId="0" borderId="17" xfId="60" applyNumberFormat="1" applyFont="1" applyFill="1" applyBorder="1" applyAlignment="1">
      <alignment vertical="center"/>
    </xf>
    <xf numFmtId="0" fontId="3" fillId="0" borderId="0" xfId="54" applyNumberFormat="1" applyFont="1" applyFill="1" applyBorder="1" applyAlignment="1">
      <alignment vertical="center"/>
      <protection/>
    </xf>
    <xf numFmtId="10" fontId="3" fillId="0" borderId="0" xfId="60" applyNumberFormat="1" applyFont="1" applyFill="1" applyBorder="1" applyAlignment="1">
      <alignment vertical="center"/>
    </xf>
    <xf numFmtId="164" fontId="3" fillId="0" borderId="13" xfId="60" applyNumberFormat="1" applyFont="1" applyFill="1" applyBorder="1" applyAlignment="1">
      <alignment vertical="center"/>
    </xf>
    <xf numFmtId="164" fontId="3" fillId="0" borderId="0" xfId="6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vertical="center"/>
      <protection/>
    </xf>
    <xf numFmtId="0" fontId="3" fillId="0" borderId="14" xfId="54" applyNumberFormat="1" applyFont="1" applyFill="1" applyBorder="1" applyAlignment="1">
      <alignment vertical="center"/>
      <protection/>
    </xf>
    <xf numFmtId="10" fontId="3" fillId="0" borderId="20" xfId="60" applyNumberFormat="1" applyFont="1" applyFill="1" applyBorder="1" applyAlignment="1">
      <alignment vertical="center"/>
    </xf>
    <xf numFmtId="10" fontId="3" fillId="0" borderId="19" xfId="60" applyNumberFormat="1" applyFont="1" applyFill="1" applyBorder="1" applyAlignment="1">
      <alignment vertical="center"/>
    </xf>
    <xf numFmtId="164" fontId="3" fillId="0" borderId="15" xfId="60" applyNumberFormat="1" applyFont="1" applyFill="1" applyBorder="1" applyAlignment="1">
      <alignment vertical="center"/>
    </xf>
    <xf numFmtId="164" fontId="3" fillId="0" borderId="19" xfId="60" applyNumberFormat="1" applyFont="1" applyFill="1" applyBorder="1" applyAlignment="1">
      <alignment vertical="center"/>
    </xf>
    <xf numFmtId="0" fontId="4" fillId="33" borderId="11" xfId="54" applyNumberFormat="1" applyFont="1" applyFill="1" applyBorder="1" applyAlignment="1">
      <alignment vertical="center"/>
      <protection/>
    </xf>
    <xf numFmtId="9" fontId="4" fillId="33" borderId="23" xfId="54" applyNumberFormat="1" applyFont="1" applyFill="1" applyBorder="1" applyAlignment="1">
      <alignment vertical="center"/>
      <protection/>
    </xf>
    <xf numFmtId="164" fontId="4" fillId="33" borderId="24" xfId="54" applyNumberFormat="1" applyFont="1" applyFill="1" applyBorder="1" applyAlignment="1">
      <alignment vertical="center"/>
      <protection/>
    </xf>
    <xf numFmtId="164" fontId="4" fillId="33" borderId="23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54" fillId="0" borderId="0" xfId="0" applyFont="1" applyAlignment="1">
      <alignment/>
    </xf>
    <xf numFmtId="0" fontId="7" fillId="0" borderId="0" xfId="54" applyFont="1" applyFill="1" applyBorder="1" applyAlignment="1">
      <alignment vertical="center"/>
      <protection/>
    </xf>
    <xf numFmtId="9" fontId="4" fillId="33" borderId="20" xfId="60" applyNumberFormat="1" applyFont="1" applyFill="1" applyBorder="1" applyAlignment="1">
      <alignment vertical="center"/>
    </xf>
    <xf numFmtId="9" fontId="4" fillId="33" borderId="19" xfId="60" applyNumberFormat="1" applyFont="1" applyFill="1" applyBorder="1" applyAlignment="1">
      <alignment vertical="center"/>
    </xf>
    <xf numFmtId="164" fontId="4" fillId="33" borderId="15" xfId="54" applyNumberFormat="1" applyFont="1" applyFill="1" applyBorder="1" applyAlignment="1">
      <alignment vertical="center"/>
      <protection/>
    </xf>
    <xf numFmtId="164" fontId="4" fillId="33" borderId="19" xfId="54" applyNumberFormat="1" applyFont="1" applyFill="1" applyBorder="1" applyAlignment="1">
      <alignment vertical="center"/>
      <protection/>
    </xf>
    <xf numFmtId="10" fontId="3" fillId="0" borderId="20" xfId="59" applyNumberFormat="1" applyFont="1" applyFill="1" applyBorder="1" applyAlignment="1">
      <alignment vertical="center"/>
    </xf>
    <xf numFmtId="164" fontId="3" fillId="0" borderId="25" xfId="60" applyNumberFormat="1" applyFont="1" applyFill="1" applyBorder="1" applyAlignment="1">
      <alignment vertical="center"/>
    </xf>
    <xf numFmtId="164" fontId="3" fillId="0" borderId="26" xfId="60" applyNumberFormat="1" applyFont="1" applyFill="1" applyBorder="1" applyAlignment="1">
      <alignment vertical="center"/>
    </xf>
    <xf numFmtId="0" fontId="3" fillId="33" borderId="10" xfId="54" applyNumberFormat="1" applyFont="1" applyFill="1" applyBorder="1" applyAlignment="1">
      <alignment vertical="center"/>
      <protection/>
    </xf>
    <xf numFmtId="9" fontId="3" fillId="33" borderId="23" xfId="54" applyNumberFormat="1" applyFont="1" applyFill="1" applyBorder="1" applyAlignment="1">
      <alignment vertical="center"/>
      <protection/>
    </xf>
    <xf numFmtId="164" fontId="3" fillId="33" borderId="24" xfId="54" applyNumberFormat="1" applyFont="1" applyFill="1" applyBorder="1" applyAlignment="1">
      <alignment vertical="center"/>
      <protection/>
    </xf>
    <xf numFmtId="164" fontId="3" fillId="33" borderId="23" xfId="54" applyNumberFormat="1" applyFont="1" applyFill="1" applyBorder="1" applyAlignment="1">
      <alignment vertical="center"/>
      <protection/>
    </xf>
    <xf numFmtId="9" fontId="3" fillId="33" borderId="27" xfId="54" applyNumberFormat="1" applyFont="1" applyFill="1" applyBorder="1" applyAlignment="1">
      <alignment vertical="center"/>
      <protection/>
    </xf>
    <xf numFmtId="10" fontId="3" fillId="0" borderId="20" xfId="54" applyNumberFormat="1" applyFont="1" applyFill="1" applyBorder="1" applyAlignment="1">
      <alignment vertical="center"/>
      <protection/>
    </xf>
    <xf numFmtId="164" fontId="3" fillId="0" borderId="20" xfId="54" applyNumberFormat="1" applyFont="1" applyFill="1" applyBorder="1" applyAlignment="1">
      <alignment vertical="center"/>
      <protection/>
    </xf>
    <xf numFmtId="0" fontId="3" fillId="33" borderId="11" xfId="54" applyNumberFormat="1" applyFont="1" applyFill="1" applyBorder="1" applyAlignment="1">
      <alignment vertical="center"/>
      <protection/>
    </xf>
    <xf numFmtId="164" fontId="3" fillId="33" borderId="27" xfId="54" applyNumberFormat="1" applyFont="1" applyFill="1" applyBorder="1" applyAlignment="1">
      <alignment vertical="center"/>
      <protection/>
    </xf>
    <xf numFmtId="164" fontId="4" fillId="33" borderId="27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4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54" applyNumberFormat="1" applyFont="1" applyFill="1" applyBorder="1" applyAlignment="1">
      <alignment vertical="center"/>
      <protection/>
    </xf>
    <xf numFmtId="10" fontId="3" fillId="0" borderId="23" xfId="60" applyNumberFormat="1" applyFont="1" applyFill="1" applyBorder="1" applyAlignment="1">
      <alignment vertical="center"/>
    </xf>
    <xf numFmtId="10" fontId="3" fillId="0" borderId="28" xfId="60" applyNumberFormat="1" applyFont="1" applyFill="1" applyBorder="1" applyAlignment="1">
      <alignment vertical="center"/>
    </xf>
    <xf numFmtId="164" fontId="3" fillId="0" borderId="28" xfId="60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11" xfId="60" applyNumberFormat="1" applyFont="1" applyFill="1" applyBorder="1" applyAlignment="1">
      <alignment vertical="center"/>
    </xf>
    <xf numFmtId="164" fontId="3" fillId="0" borderId="20" xfId="6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16" xfId="54" applyFont="1" applyFill="1" applyBorder="1" applyAlignment="1">
      <alignment horizontal="right" vertical="center" shrinkToFit="1"/>
      <protection/>
    </xf>
    <xf numFmtId="0" fontId="3" fillId="33" borderId="29" xfId="54" applyFont="1" applyFill="1" applyBorder="1" applyAlignment="1">
      <alignment horizontal="center" wrapText="1"/>
      <protection/>
    </xf>
    <xf numFmtId="0" fontId="3" fillId="0" borderId="29" xfId="54" applyNumberFormat="1" applyFont="1" applyFill="1" applyBorder="1" applyAlignment="1">
      <alignment vertical="center"/>
      <protection/>
    </xf>
    <xf numFmtId="10" fontId="3" fillId="0" borderId="29" xfId="60" applyNumberFormat="1" applyFont="1" applyFill="1" applyBorder="1" applyAlignment="1">
      <alignment vertical="center"/>
    </xf>
    <xf numFmtId="164" fontId="3" fillId="0" borderId="29" xfId="6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 wrapText="1" shrinkToFit="1"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9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9" xfId="54" applyNumberFormat="1" applyFont="1" applyFill="1" applyBorder="1" applyAlignment="1">
      <alignment vertical="center"/>
      <protection/>
    </xf>
    <xf numFmtId="3" fontId="4" fillId="33" borderId="14" xfId="54" applyNumberFormat="1" applyFont="1" applyFill="1" applyBorder="1" applyAlignment="1">
      <alignment vertical="center"/>
      <protection/>
    </xf>
    <xf numFmtId="3" fontId="4" fillId="33" borderId="19" xfId="54" applyNumberFormat="1" applyFont="1" applyFill="1" applyBorder="1" applyAlignment="1">
      <alignment vertical="center"/>
      <protection/>
    </xf>
    <xf numFmtId="3" fontId="3" fillId="33" borderId="10" xfId="54" applyNumberFormat="1" applyFont="1" applyFill="1" applyBorder="1" applyAlignment="1">
      <alignment vertical="center"/>
      <protection/>
    </xf>
    <xf numFmtId="3" fontId="4" fillId="33" borderId="10" xfId="54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7" fillId="0" borderId="19" xfId="54" applyFont="1" applyFill="1" applyBorder="1" applyAlignment="1">
      <alignment horizontal="center" vertical="center"/>
      <protection/>
    </xf>
    <xf numFmtId="0" fontId="57" fillId="33" borderId="14" xfId="54" applyFont="1" applyFill="1" applyBorder="1" applyAlignment="1">
      <alignment horizontal="center" vertical="center"/>
      <protection/>
    </xf>
    <xf numFmtId="0" fontId="57" fillId="33" borderId="19" xfId="54" applyFont="1" applyFill="1" applyBorder="1" applyAlignment="1">
      <alignment horizontal="center" vertical="center"/>
      <protection/>
    </xf>
    <xf numFmtId="0" fontId="57" fillId="33" borderId="20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58" fillId="33" borderId="21" xfId="54" applyFont="1" applyFill="1" applyBorder="1" applyAlignment="1">
      <alignment horizontal="center" vertical="center"/>
      <protection/>
    </xf>
    <xf numFmtId="0" fontId="58" fillId="33" borderId="29" xfId="54" applyFont="1" applyFill="1" applyBorder="1" applyAlignment="1">
      <alignment horizontal="center" vertical="center"/>
      <protection/>
    </xf>
    <xf numFmtId="0" fontId="58" fillId="33" borderId="18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57" fillId="33" borderId="12" xfId="54" applyFont="1" applyFill="1" applyBorder="1" applyAlignment="1">
      <alignment horizontal="center" vertical="top"/>
      <protection/>
    </xf>
    <xf numFmtId="0" fontId="57" fillId="33" borderId="14" xfId="54" applyFont="1" applyFill="1" applyBorder="1" applyAlignment="1">
      <alignment horizontal="center" vertical="top"/>
      <protection/>
    </xf>
    <xf numFmtId="0" fontId="53" fillId="33" borderId="17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23" xfId="54" applyNumberFormat="1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4" fillId="33" borderId="23" xfId="54" applyNumberFormat="1" applyFont="1" applyFill="1" applyBorder="1" applyAlignment="1">
      <alignment horizontal="center" vertical="center"/>
      <protection/>
    </xf>
    <xf numFmtId="0" fontId="53" fillId="33" borderId="13" xfId="54" applyFont="1" applyFill="1" applyBorder="1" applyAlignment="1">
      <alignment horizontal="center" vertical="top" wrapText="1"/>
      <protection/>
    </xf>
    <xf numFmtId="0" fontId="53" fillId="33" borderId="15" xfId="54" applyFont="1" applyFill="1" applyBorder="1" applyAlignment="1">
      <alignment horizontal="center" vertical="top" wrapText="1"/>
      <protection/>
    </xf>
    <xf numFmtId="0" fontId="53" fillId="33" borderId="12" xfId="54" applyFont="1" applyFill="1" applyBorder="1" applyAlignment="1">
      <alignment horizontal="center" vertical="center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3" fillId="33" borderId="22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57" fillId="33" borderId="13" xfId="54" applyFont="1" applyFill="1" applyBorder="1" applyAlignment="1">
      <alignment horizontal="center" vertical="top"/>
      <protection/>
    </xf>
    <xf numFmtId="0" fontId="57" fillId="33" borderId="15" xfId="54" applyFont="1" applyFill="1" applyBorder="1" applyAlignment="1">
      <alignment horizontal="center" vertical="top"/>
      <protection/>
    </xf>
    <xf numFmtId="0" fontId="59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59" fillId="0" borderId="19" xfId="54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left" vertical="top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Procentowy 4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289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6</xdr:col>
      <xdr:colOff>542925</xdr:colOff>
      <xdr:row>31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62375"/>
          <a:ext cx="56292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609600</xdr:colOff>
      <xdr:row>53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572375"/>
          <a:ext cx="56959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352425</xdr:colOff>
      <xdr:row>73</xdr:row>
      <xdr:rowOff>171450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63375"/>
          <a:ext cx="54387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="90" zoomScaleNormal="90" zoomScalePageLayoutView="0" workbookViewId="0" topLeftCell="A7">
      <selection activeCell="A1" sqref="A1"/>
    </sheetView>
  </sheetViews>
  <sheetFormatPr defaultColWidth="9.140625" defaultRowHeight="15"/>
  <cols>
    <col min="1" max="1" width="1.7109375" style="0" customWidth="1"/>
    <col min="2" max="2" width="32.28125" style="0" customWidth="1"/>
    <col min="3" max="8" width="11.00390625" style="0" customWidth="1"/>
  </cols>
  <sheetData>
    <row r="1" spans="2:8" ht="15">
      <c r="B1" t="s">
        <v>68</v>
      </c>
      <c r="D1" s="101"/>
      <c r="E1" s="101"/>
      <c r="F1" s="101"/>
      <c r="G1" s="101"/>
      <c r="H1" t="s">
        <v>86</v>
      </c>
    </row>
    <row r="2" ht="15">
      <c r="H2" s="2" t="s">
        <v>29</v>
      </c>
    </row>
    <row r="3" spans="2:8" ht="26.25" customHeight="1">
      <c r="B3" s="112" t="s">
        <v>27</v>
      </c>
      <c r="C3" s="113"/>
      <c r="D3" s="113"/>
      <c r="E3" s="113"/>
      <c r="F3" s="113"/>
      <c r="G3" s="113"/>
      <c r="H3" s="114"/>
    </row>
    <row r="4" spans="2:8" ht="26.25" customHeight="1">
      <c r="B4" s="11"/>
      <c r="C4" s="12" t="s">
        <v>82</v>
      </c>
      <c r="D4" s="12" t="s">
        <v>83</v>
      </c>
      <c r="E4" s="13" t="s">
        <v>8</v>
      </c>
      <c r="F4" s="12" t="s">
        <v>84</v>
      </c>
      <c r="G4" s="12" t="s">
        <v>85</v>
      </c>
      <c r="H4" s="13" t="s">
        <v>8</v>
      </c>
    </row>
    <row r="5" spans="2:8" ht="26.25" customHeight="1">
      <c r="B5" s="3" t="s">
        <v>9</v>
      </c>
      <c r="C5" s="4">
        <v>2386</v>
      </c>
      <c r="D5" s="4">
        <v>2048</v>
      </c>
      <c r="E5" s="5">
        <v>0.1650390625</v>
      </c>
      <c r="F5" s="4">
        <v>4251</v>
      </c>
      <c r="G5" s="4">
        <v>3572</v>
      </c>
      <c r="H5" s="5">
        <v>0.19008958566629341</v>
      </c>
    </row>
    <row r="6" spans="2:8" ht="26.25" customHeight="1">
      <c r="B6" s="6" t="s">
        <v>24</v>
      </c>
      <c r="C6" s="7">
        <v>450</v>
      </c>
      <c r="D6" s="7">
        <v>302</v>
      </c>
      <c r="E6" s="8">
        <v>0.490066225165563</v>
      </c>
      <c r="F6" s="7">
        <v>836</v>
      </c>
      <c r="G6" s="7">
        <v>531</v>
      </c>
      <c r="H6" s="8">
        <v>0.5743879472693032</v>
      </c>
    </row>
    <row r="7" spans="2:8" ht="26.25" customHeight="1">
      <c r="B7" s="6" t="s">
        <v>25</v>
      </c>
      <c r="C7" s="7">
        <v>37</v>
      </c>
      <c r="D7" s="7">
        <v>21</v>
      </c>
      <c r="E7" s="8">
        <v>0.7619047619047619</v>
      </c>
      <c r="F7" s="7">
        <v>102</v>
      </c>
      <c r="G7" s="7">
        <v>47</v>
      </c>
      <c r="H7" s="8">
        <v>1.1702127659574466</v>
      </c>
    </row>
    <row r="8" spans="2:8" ht="26.25" customHeight="1">
      <c r="B8" s="9" t="s">
        <v>26</v>
      </c>
      <c r="C8" s="7">
        <v>1899</v>
      </c>
      <c r="D8" s="7">
        <v>1725</v>
      </c>
      <c r="E8" s="10">
        <v>0.10086956521739121</v>
      </c>
      <c r="F8" s="7">
        <v>3313</v>
      </c>
      <c r="G8" s="7">
        <v>2994</v>
      </c>
      <c r="H8" s="10">
        <v>0.10654642618570476</v>
      </c>
    </row>
    <row r="9" spans="2:8" ht="26.25" customHeight="1">
      <c r="B9" s="3" t="s">
        <v>10</v>
      </c>
      <c r="C9" s="4">
        <v>229</v>
      </c>
      <c r="D9" s="4">
        <v>126</v>
      </c>
      <c r="E9" s="5">
        <v>0.8174603174603174</v>
      </c>
      <c r="F9" s="4">
        <v>417</v>
      </c>
      <c r="G9" s="4">
        <v>230</v>
      </c>
      <c r="H9" s="5">
        <v>0.8130434782608695</v>
      </c>
    </row>
    <row r="10" spans="2:8" ht="26.25" customHeight="1">
      <c r="B10" s="9" t="s">
        <v>11</v>
      </c>
      <c r="C10" s="7">
        <v>229</v>
      </c>
      <c r="D10" s="7">
        <v>126</v>
      </c>
      <c r="E10" s="10">
        <v>0.8174603174603174</v>
      </c>
      <c r="F10" s="7">
        <v>417</v>
      </c>
      <c r="G10" s="7">
        <v>230</v>
      </c>
      <c r="H10" s="10">
        <v>0.8130434782608695</v>
      </c>
    </row>
    <row r="11" spans="2:8" ht="26.25" customHeight="1">
      <c r="B11" s="14" t="s">
        <v>28</v>
      </c>
      <c r="C11" s="15">
        <v>2615</v>
      </c>
      <c r="D11" s="15">
        <v>2174</v>
      </c>
      <c r="E11" s="16">
        <v>0.20285188592456294</v>
      </c>
      <c r="F11" s="15">
        <v>4668</v>
      </c>
      <c r="G11" s="15">
        <v>3802</v>
      </c>
      <c r="H11" s="16">
        <v>0.2277748553392951</v>
      </c>
    </row>
    <row r="12" ht="15" customHeight="1">
      <c r="B12" s="156" t="s">
        <v>55</v>
      </c>
    </row>
  </sheetData>
  <sheetProtection/>
  <mergeCells count="1">
    <mergeCell ref="B3:H3"/>
  </mergeCells>
  <conditionalFormatting sqref="E9:E10 H9:H10">
    <cfRule type="cellIs" priority="2" dxfId="286" operator="lessThan">
      <formula>0</formula>
    </cfRule>
  </conditionalFormatting>
  <conditionalFormatting sqref="E5:E7 H5:H7 H11 E11">
    <cfRule type="cellIs" priority="3" dxfId="286" operator="lessThan">
      <formula>0</formula>
    </cfRule>
  </conditionalFormatting>
  <conditionalFormatting sqref="E8 H8">
    <cfRule type="cellIs" priority="1" dxfId="286" operator="lessThan">
      <formula>0</formula>
    </cfRule>
  </conditionalFormatting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6.0039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0.28125" style="0" customWidth="1"/>
  </cols>
  <sheetData>
    <row r="1" spans="2:15" ht="15">
      <c r="B1" t="s">
        <v>7</v>
      </c>
      <c r="E1" s="101"/>
      <c r="O1" t="s">
        <v>86</v>
      </c>
    </row>
    <row r="2" spans="2:15" ht="14.25" customHeight="1">
      <c r="B2" s="127" t="s">
        <v>30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47"/>
    </row>
    <row r="3" spans="2:15" ht="14.25" customHeight="1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85" t="s">
        <v>42</v>
      </c>
    </row>
    <row r="4" spans="2:15" ht="14.25" customHeight="1">
      <c r="B4" s="128" t="s">
        <v>0</v>
      </c>
      <c r="C4" s="133" t="s">
        <v>1</v>
      </c>
      <c r="D4" s="130" t="s">
        <v>87</v>
      </c>
      <c r="E4" s="131"/>
      <c r="F4" s="131"/>
      <c r="G4" s="131"/>
      <c r="H4" s="132"/>
      <c r="I4" s="131" t="s">
        <v>73</v>
      </c>
      <c r="J4" s="131"/>
      <c r="K4" s="130" t="s">
        <v>88</v>
      </c>
      <c r="L4" s="131"/>
      <c r="M4" s="131"/>
      <c r="N4" s="131"/>
      <c r="O4" s="132"/>
    </row>
    <row r="5" spans="2:15" ht="14.25" customHeight="1">
      <c r="B5" s="129"/>
      <c r="C5" s="134"/>
      <c r="D5" s="116" t="s">
        <v>89</v>
      </c>
      <c r="E5" s="117"/>
      <c r="F5" s="117"/>
      <c r="G5" s="117"/>
      <c r="H5" s="118"/>
      <c r="I5" s="117" t="s">
        <v>75</v>
      </c>
      <c r="J5" s="117"/>
      <c r="K5" s="116" t="s">
        <v>90</v>
      </c>
      <c r="L5" s="117"/>
      <c r="M5" s="117"/>
      <c r="N5" s="117"/>
      <c r="O5" s="118"/>
    </row>
    <row r="6" spans="2:15" ht="14.25" customHeight="1">
      <c r="B6" s="129"/>
      <c r="C6" s="129"/>
      <c r="D6" s="121">
        <v>2018</v>
      </c>
      <c r="E6" s="124"/>
      <c r="F6" s="123">
        <v>2017</v>
      </c>
      <c r="G6" s="123"/>
      <c r="H6" s="149" t="s">
        <v>33</v>
      </c>
      <c r="I6" s="119">
        <v>2018</v>
      </c>
      <c r="J6" s="121" t="s">
        <v>91</v>
      </c>
      <c r="K6" s="121">
        <v>2018</v>
      </c>
      <c r="L6" s="124"/>
      <c r="M6" s="123">
        <v>2017</v>
      </c>
      <c r="N6" s="124"/>
      <c r="O6" s="148" t="s">
        <v>33</v>
      </c>
    </row>
    <row r="7" spans="2:15" ht="14.25" customHeight="1">
      <c r="B7" s="136" t="s">
        <v>34</v>
      </c>
      <c r="C7" s="136" t="s">
        <v>35</v>
      </c>
      <c r="D7" s="135"/>
      <c r="E7" s="126"/>
      <c r="F7" s="125"/>
      <c r="G7" s="125"/>
      <c r="H7" s="150"/>
      <c r="I7" s="120"/>
      <c r="J7" s="122"/>
      <c r="K7" s="135"/>
      <c r="L7" s="126"/>
      <c r="M7" s="125"/>
      <c r="N7" s="126"/>
      <c r="O7" s="148"/>
    </row>
    <row r="8" spans="2:15" ht="14.25" customHeight="1">
      <c r="B8" s="136"/>
      <c r="C8" s="136"/>
      <c r="D8" s="111" t="s">
        <v>36</v>
      </c>
      <c r="E8" s="109" t="s">
        <v>2</v>
      </c>
      <c r="F8" s="108" t="s">
        <v>36</v>
      </c>
      <c r="G8" s="86" t="s">
        <v>2</v>
      </c>
      <c r="H8" s="144" t="s">
        <v>37</v>
      </c>
      <c r="I8" s="18" t="s">
        <v>36</v>
      </c>
      <c r="J8" s="146" t="s">
        <v>92</v>
      </c>
      <c r="K8" s="111" t="s">
        <v>36</v>
      </c>
      <c r="L8" s="19" t="s">
        <v>2</v>
      </c>
      <c r="M8" s="108" t="s">
        <v>36</v>
      </c>
      <c r="N8" s="19" t="s">
        <v>2</v>
      </c>
      <c r="O8" s="138" t="s">
        <v>37</v>
      </c>
    </row>
    <row r="9" spans="2:15" ht="14.25" customHeight="1">
      <c r="B9" s="137"/>
      <c r="C9" s="137"/>
      <c r="D9" s="107" t="s">
        <v>38</v>
      </c>
      <c r="E9" s="110" t="s">
        <v>39</v>
      </c>
      <c r="F9" s="20" t="s">
        <v>38</v>
      </c>
      <c r="G9" s="21" t="s">
        <v>39</v>
      </c>
      <c r="H9" s="145"/>
      <c r="I9" s="22" t="s">
        <v>38</v>
      </c>
      <c r="J9" s="147"/>
      <c r="K9" s="107" t="s">
        <v>38</v>
      </c>
      <c r="L9" s="110" t="s">
        <v>39</v>
      </c>
      <c r="M9" s="20" t="s">
        <v>38</v>
      </c>
      <c r="N9" s="110" t="s">
        <v>39</v>
      </c>
      <c r="O9" s="139"/>
    </row>
    <row r="10" spans="2:15" ht="14.25" customHeight="1">
      <c r="B10" s="24">
        <v>1</v>
      </c>
      <c r="C10" s="25" t="s">
        <v>3</v>
      </c>
      <c r="D10" s="91">
        <v>640</v>
      </c>
      <c r="E10" s="27">
        <v>0.26823134953897737</v>
      </c>
      <c r="F10" s="91">
        <v>423</v>
      </c>
      <c r="G10" s="88">
        <v>0.20654296875</v>
      </c>
      <c r="H10" s="28">
        <v>0.5130023640661938</v>
      </c>
      <c r="I10" s="92">
        <v>459</v>
      </c>
      <c r="J10" s="89">
        <v>0.3943355119825709</v>
      </c>
      <c r="K10" s="91">
        <v>1099</v>
      </c>
      <c r="L10" s="27">
        <v>0.2585274053163961</v>
      </c>
      <c r="M10" s="91">
        <v>813</v>
      </c>
      <c r="N10" s="88">
        <v>0.22760358342665174</v>
      </c>
      <c r="O10" s="28">
        <v>0.35178351783517825</v>
      </c>
    </row>
    <row r="11" spans="2:15" ht="14.25" customHeight="1">
      <c r="B11" s="23">
        <v>2</v>
      </c>
      <c r="C11" s="29" t="s">
        <v>4</v>
      </c>
      <c r="D11" s="93">
        <v>512</v>
      </c>
      <c r="E11" s="31">
        <v>0.2145850796311819</v>
      </c>
      <c r="F11" s="93">
        <v>314</v>
      </c>
      <c r="G11" s="33">
        <v>0.1533203125</v>
      </c>
      <c r="H11" s="34">
        <v>0.6305732484076434</v>
      </c>
      <c r="I11" s="94">
        <v>377</v>
      </c>
      <c r="J11" s="35">
        <v>0.3580901856763925</v>
      </c>
      <c r="K11" s="93">
        <v>889</v>
      </c>
      <c r="L11" s="31">
        <v>0.20912726417313574</v>
      </c>
      <c r="M11" s="93">
        <v>593</v>
      </c>
      <c r="N11" s="33">
        <v>0.16601343784994402</v>
      </c>
      <c r="O11" s="34">
        <v>0.4991568296795952</v>
      </c>
    </row>
    <row r="12" spans="2:15" ht="14.25" customHeight="1">
      <c r="B12" s="23">
        <v>3</v>
      </c>
      <c r="C12" s="29" t="s">
        <v>14</v>
      </c>
      <c r="D12" s="93">
        <v>412</v>
      </c>
      <c r="E12" s="31">
        <v>0.17267393126571667</v>
      </c>
      <c r="F12" s="93">
        <v>400</v>
      </c>
      <c r="G12" s="33">
        <v>0.1953125</v>
      </c>
      <c r="H12" s="34">
        <v>0.030000000000000027</v>
      </c>
      <c r="I12" s="94">
        <v>343</v>
      </c>
      <c r="J12" s="35">
        <v>0.2011661807580174</v>
      </c>
      <c r="K12" s="93">
        <v>755</v>
      </c>
      <c r="L12" s="31">
        <v>0.1776052693483886</v>
      </c>
      <c r="M12" s="93">
        <v>627</v>
      </c>
      <c r="N12" s="33">
        <v>0.17553191489361702</v>
      </c>
      <c r="O12" s="34">
        <v>0.20414673046251997</v>
      </c>
    </row>
    <row r="13" spans="2:15" ht="14.25" customHeight="1">
      <c r="B13" s="23">
        <v>4</v>
      </c>
      <c r="C13" s="29" t="s">
        <v>13</v>
      </c>
      <c r="D13" s="93">
        <v>260</v>
      </c>
      <c r="E13" s="31">
        <v>0.10896898575020955</v>
      </c>
      <c r="F13" s="93">
        <v>251</v>
      </c>
      <c r="G13" s="33">
        <v>0.12255859375</v>
      </c>
      <c r="H13" s="34">
        <v>0.03585657370517925</v>
      </c>
      <c r="I13" s="94">
        <v>233</v>
      </c>
      <c r="J13" s="35">
        <v>0.11587982832618016</v>
      </c>
      <c r="K13" s="93">
        <v>493</v>
      </c>
      <c r="L13" s="31">
        <v>0.11597271230298753</v>
      </c>
      <c r="M13" s="93">
        <v>408</v>
      </c>
      <c r="N13" s="33">
        <v>0.11422172452407615</v>
      </c>
      <c r="O13" s="34">
        <v>0.20833333333333326</v>
      </c>
    </row>
    <row r="14" spans="2:15" ht="14.25" customHeight="1">
      <c r="B14" s="23">
        <v>5</v>
      </c>
      <c r="C14" s="29" t="s">
        <v>12</v>
      </c>
      <c r="D14" s="93">
        <v>281</v>
      </c>
      <c r="E14" s="31">
        <v>0.11777032690695725</v>
      </c>
      <c r="F14" s="93">
        <v>339</v>
      </c>
      <c r="G14" s="33">
        <v>0.16552734375</v>
      </c>
      <c r="H14" s="34">
        <v>-0.17109144542772858</v>
      </c>
      <c r="I14" s="94">
        <v>200</v>
      </c>
      <c r="J14" s="35">
        <v>0.405</v>
      </c>
      <c r="K14" s="93">
        <v>481</v>
      </c>
      <c r="L14" s="31">
        <v>0.11314984709480122</v>
      </c>
      <c r="M14" s="93">
        <v>535</v>
      </c>
      <c r="N14" s="33">
        <v>0.14977603583426652</v>
      </c>
      <c r="O14" s="34">
        <v>-0.10093457943925233</v>
      </c>
    </row>
    <row r="15" spans="2:15" ht="14.25" customHeight="1">
      <c r="B15" s="23">
        <v>6</v>
      </c>
      <c r="C15" s="29" t="s">
        <v>16</v>
      </c>
      <c r="D15" s="93">
        <v>131</v>
      </c>
      <c r="E15" s="31">
        <v>0.05490360435875943</v>
      </c>
      <c r="F15" s="93">
        <v>162</v>
      </c>
      <c r="G15" s="33">
        <v>0.0791015625</v>
      </c>
      <c r="H15" s="34">
        <v>-0.191358024691358</v>
      </c>
      <c r="I15" s="94">
        <v>142</v>
      </c>
      <c r="J15" s="35">
        <v>-0.07746478873239437</v>
      </c>
      <c r="K15" s="93">
        <v>273</v>
      </c>
      <c r="L15" s="31">
        <v>0.06422018348623854</v>
      </c>
      <c r="M15" s="93">
        <v>362</v>
      </c>
      <c r="N15" s="33">
        <v>0.1013437849944009</v>
      </c>
      <c r="O15" s="34">
        <v>-0.2458563535911602</v>
      </c>
    </row>
    <row r="16" spans="2:15" ht="14.25" customHeight="1">
      <c r="B16" s="23">
        <v>7</v>
      </c>
      <c r="C16" s="29" t="s">
        <v>15</v>
      </c>
      <c r="D16" s="93">
        <v>141</v>
      </c>
      <c r="E16" s="31">
        <v>0.05909471919530595</v>
      </c>
      <c r="F16" s="93">
        <v>149</v>
      </c>
      <c r="G16" s="33">
        <v>0.07275390625</v>
      </c>
      <c r="H16" s="34">
        <v>-0.05369127516778527</v>
      </c>
      <c r="I16" s="94">
        <v>99</v>
      </c>
      <c r="J16" s="35">
        <v>0.4242424242424243</v>
      </c>
      <c r="K16" s="93">
        <v>240</v>
      </c>
      <c r="L16" s="31">
        <v>0.056457304163726185</v>
      </c>
      <c r="M16" s="93">
        <v>222</v>
      </c>
      <c r="N16" s="33">
        <v>0.06215005599104143</v>
      </c>
      <c r="O16" s="34">
        <v>0.08108108108108114</v>
      </c>
    </row>
    <row r="17" spans="2:15" ht="14.25" customHeight="1">
      <c r="B17" s="140" t="s">
        <v>56</v>
      </c>
      <c r="C17" s="141"/>
      <c r="D17" s="76">
        <f>SUM(D10:D16)</f>
        <v>2377</v>
      </c>
      <c r="E17" s="77">
        <f>D17/D19</f>
        <v>0.9962279966471081</v>
      </c>
      <c r="F17" s="76">
        <f>SUM(F10:F16)</f>
        <v>2038</v>
      </c>
      <c r="G17" s="77">
        <f>F17/F19</f>
        <v>0.9951171875</v>
      </c>
      <c r="H17" s="81">
        <f>D17/F17-1</f>
        <v>0.16633954857703626</v>
      </c>
      <c r="I17" s="76">
        <f>SUM(I10:I16)</f>
        <v>1853</v>
      </c>
      <c r="J17" s="80">
        <f>D17/I17-1</f>
        <v>0.2827846735024284</v>
      </c>
      <c r="K17" s="76">
        <f>SUM(K10:K16)</f>
        <v>4230</v>
      </c>
      <c r="L17" s="77">
        <f>K17/K19</f>
        <v>0.995059985885674</v>
      </c>
      <c r="M17" s="76">
        <f>SUM(M10:M16)</f>
        <v>3560</v>
      </c>
      <c r="N17" s="77">
        <f>M17/M19</f>
        <v>0.9966405375139977</v>
      </c>
      <c r="O17" s="81">
        <f>K17/M17-1</f>
        <v>0.1882022471910112</v>
      </c>
    </row>
    <row r="18" spans="2:15" ht="14.25" customHeight="1">
      <c r="B18" s="140" t="s">
        <v>40</v>
      </c>
      <c r="C18" s="141"/>
      <c r="D18" s="76">
        <f>D19-D17</f>
        <v>9</v>
      </c>
      <c r="E18" s="77">
        <f>D18/D19</f>
        <v>0.0037720033528918693</v>
      </c>
      <c r="F18" s="76">
        <f>F19-F17</f>
        <v>10</v>
      </c>
      <c r="G18" s="77">
        <f>F18/F19</f>
        <v>0.0048828125</v>
      </c>
      <c r="H18" s="81">
        <f>D18/F18-1</f>
        <v>-0.09999999999999998</v>
      </c>
      <c r="I18" s="76">
        <f>I19-I17</f>
        <v>12</v>
      </c>
      <c r="J18" s="80">
        <f>D18/I18-1</f>
        <v>-0.25</v>
      </c>
      <c r="K18" s="76">
        <f>K19-K17</f>
        <v>21</v>
      </c>
      <c r="L18" s="77">
        <f>K18/K19</f>
        <v>0.004940014114326041</v>
      </c>
      <c r="M18" s="76">
        <f>M19-M17</f>
        <v>12</v>
      </c>
      <c r="N18" s="77">
        <f>M18/M19</f>
        <v>0.0033594624860022394</v>
      </c>
      <c r="O18" s="81">
        <f>K18/M18-1</f>
        <v>0.75</v>
      </c>
    </row>
    <row r="19" spans="2:16" ht="14.25" customHeight="1">
      <c r="B19" s="142" t="s">
        <v>41</v>
      </c>
      <c r="C19" s="143"/>
      <c r="D19" s="97">
        <v>2386</v>
      </c>
      <c r="E19" s="50">
        <v>1</v>
      </c>
      <c r="F19" s="97">
        <v>2048</v>
      </c>
      <c r="G19" s="51">
        <v>1</v>
      </c>
      <c r="H19" s="52">
        <v>0.1650390625</v>
      </c>
      <c r="I19" s="98">
        <v>1865</v>
      </c>
      <c r="J19" s="53">
        <v>0.2793565683646113</v>
      </c>
      <c r="K19" s="97">
        <v>4251</v>
      </c>
      <c r="L19" s="50">
        <v>1</v>
      </c>
      <c r="M19" s="97">
        <v>3572</v>
      </c>
      <c r="N19" s="51">
        <v>1</v>
      </c>
      <c r="O19" s="52">
        <v>0.19008958566629341</v>
      </c>
      <c r="P19" s="73"/>
    </row>
    <row r="20" ht="15">
      <c r="B20" t="s">
        <v>66</v>
      </c>
    </row>
    <row r="21" ht="15">
      <c r="B21" s="48" t="s">
        <v>67</v>
      </c>
    </row>
  </sheetData>
  <sheetProtection/>
  <mergeCells count="26">
    <mergeCell ref="B17:C17"/>
    <mergeCell ref="B18:C18"/>
    <mergeCell ref="B19:C19"/>
    <mergeCell ref="H8:H9"/>
    <mergeCell ref="J8:J9"/>
    <mergeCell ref="K5:O5"/>
    <mergeCell ref="D6:E7"/>
    <mergeCell ref="F6:G7"/>
    <mergeCell ref="O6:O7"/>
    <mergeCell ref="H6:H7"/>
    <mergeCell ref="B2:N2"/>
    <mergeCell ref="B4:B6"/>
    <mergeCell ref="D4:H4"/>
    <mergeCell ref="K4:O4"/>
    <mergeCell ref="C4:C6"/>
    <mergeCell ref="I4:J4"/>
    <mergeCell ref="K6:L7"/>
    <mergeCell ref="B7:B9"/>
    <mergeCell ref="O8:O9"/>
    <mergeCell ref="C7:C9"/>
    <mergeCell ref="B3:N3"/>
    <mergeCell ref="D5:H5"/>
    <mergeCell ref="I5:J5"/>
    <mergeCell ref="I6:I7"/>
    <mergeCell ref="J6:J7"/>
    <mergeCell ref="M6:N7"/>
  </mergeCells>
  <conditionalFormatting sqref="H17">
    <cfRule type="cellIs" priority="256" dxfId="287" operator="lessThan">
      <formula>0</formula>
    </cfRule>
  </conditionalFormatting>
  <conditionalFormatting sqref="H18">
    <cfRule type="cellIs" priority="257" dxfId="287" operator="lessThan">
      <formula>0</formula>
    </cfRule>
  </conditionalFormatting>
  <conditionalFormatting sqref="J17:J18">
    <cfRule type="cellIs" priority="255" dxfId="287" operator="lessThan">
      <formula>0</formula>
    </cfRule>
  </conditionalFormatting>
  <conditionalFormatting sqref="O18">
    <cfRule type="cellIs" priority="254" dxfId="287" operator="lessThan">
      <formula>0</formula>
    </cfRule>
  </conditionalFormatting>
  <conditionalFormatting sqref="O17">
    <cfRule type="cellIs" priority="253" dxfId="287" operator="lessThan">
      <formula>0</formula>
    </cfRule>
  </conditionalFormatting>
  <conditionalFormatting sqref="H15:H16 J15:J16 O15:O16">
    <cfRule type="cellIs" priority="6" dxfId="287" operator="lessThan">
      <formula>0</formula>
    </cfRule>
  </conditionalFormatting>
  <conditionalFormatting sqref="F10:F16">
    <cfRule type="cellIs" priority="4" dxfId="288" operator="equal">
      <formula>0</formula>
    </cfRule>
  </conditionalFormatting>
  <conditionalFormatting sqref="K10:K16">
    <cfRule type="cellIs" priority="3" dxfId="288" operator="equal">
      <formula>0</formula>
    </cfRule>
  </conditionalFormatting>
  <conditionalFormatting sqref="M10:M16">
    <cfRule type="cellIs" priority="2" dxfId="288" operator="equal">
      <formula>0</formula>
    </cfRule>
  </conditionalFormatting>
  <conditionalFormatting sqref="H10:H14 J10:J14 O10:O14">
    <cfRule type="cellIs" priority="7" dxfId="287" operator="lessThan">
      <formula>0</formula>
    </cfRule>
  </conditionalFormatting>
  <conditionalFormatting sqref="D10:E16 G10:J16 L10:L16 N10:O16">
    <cfRule type="cellIs" priority="5" dxfId="288" operator="equal">
      <formula>0</formula>
    </cfRule>
  </conditionalFormatting>
  <conditionalFormatting sqref="O19 J19 H19">
    <cfRule type="cellIs" priority="1" dxfId="28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15.421875" style="0" bestFit="1" customWidth="1"/>
    <col min="3" max="3" width="17.8515625" style="0" customWidth="1"/>
    <col min="4" max="8" width="9.00390625" style="0" customWidth="1"/>
    <col min="9" max="9" width="9.00390625" style="1" customWidth="1"/>
    <col min="10" max="10" width="9.710937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86</v>
      </c>
    </row>
    <row r="2" spans="2:15" ht="14.25" customHeight="1">
      <c r="B2" s="154" t="s">
        <v>30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67"/>
    </row>
    <row r="3" spans="2:15" ht="14.25" customHeight="1">
      <c r="B3" s="153" t="s">
        <v>31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7" t="s">
        <v>48</v>
      </c>
    </row>
    <row r="4" spans="2:15" ht="14.25" customHeight="1">
      <c r="B4" s="133" t="s">
        <v>32</v>
      </c>
      <c r="C4" s="133" t="s">
        <v>1</v>
      </c>
      <c r="D4" s="130" t="s">
        <v>87</v>
      </c>
      <c r="E4" s="131"/>
      <c r="F4" s="131"/>
      <c r="G4" s="131"/>
      <c r="H4" s="132"/>
      <c r="I4" s="131" t="s">
        <v>73</v>
      </c>
      <c r="J4" s="131"/>
      <c r="K4" s="130" t="s">
        <v>88</v>
      </c>
      <c r="L4" s="131"/>
      <c r="M4" s="131"/>
      <c r="N4" s="131"/>
      <c r="O4" s="132"/>
    </row>
    <row r="5" spans="2:15" ht="14.25" customHeight="1">
      <c r="B5" s="134"/>
      <c r="C5" s="134"/>
      <c r="D5" s="116" t="s">
        <v>89</v>
      </c>
      <c r="E5" s="117"/>
      <c r="F5" s="117"/>
      <c r="G5" s="117"/>
      <c r="H5" s="118"/>
      <c r="I5" s="117" t="s">
        <v>75</v>
      </c>
      <c r="J5" s="117"/>
      <c r="K5" s="116" t="s">
        <v>90</v>
      </c>
      <c r="L5" s="117"/>
      <c r="M5" s="117"/>
      <c r="N5" s="117"/>
      <c r="O5" s="118"/>
    </row>
    <row r="6" spans="2:15" ht="14.25" customHeight="1">
      <c r="B6" s="134"/>
      <c r="C6" s="129"/>
      <c r="D6" s="121">
        <v>2018</v>
      </c>
      <c r="E6" s="124"/>
      <c r="F6" s="123">
        <v>2017</v>
      </c>
      <c r="G6" s="123"/>
      <c r="H6" s="149" t="s">
        <v>33</v>
      </c>
      <c r="I6" s="119">
        <v>2018</v>
      </c>
      <c r="J6" s="121" t="s">
        <v>91</v>
      </c>
      <c r="K6" s="121">
        <v>2018</v>
      </c>
      <c r="L6" s="124"/>
      <c r="M6" s="123">
        <v>2017</v>
      </c>
      <c r="N6" s="124"/>
      <c r="O6" s="148" t="s">
        <v>33</v>
      </c>
    </row>
    <row r="7" spans="2:15" ht="14.25" customHeight="1">
      <c r="B7" s="151" t="s">
        <v>32</v>
      </c>
      <c r="C7" s="136" t="s">
        <v>35</v>
      </c>
      <c r="D7" s="135"/>
      <c r="E7" s="126"/>
      <c r="F7" s="125"/>
      <c r="G7" s="125"/>
      <c r="H7" s="150"/>
      <c r="I7" s="120"/>
      <c r="J7" s="122"/>
      <c r="K7" s="135"/>
      <c r="L7" s="126"/>
      <c r="M7" s="125"/>
      <c r="N7" s="126"/>
      <c r="O7" s="148"/>
    </row>
    <row r="8" spans="2:15" ht="14.25" customHeight="1">
      <c r="B8" s="151"/>
      <c r="C8" s="136"/>
      <c r="D8" s="111" t="s">
        <v>36</v>
      </c>
      <c r="E8" s="109" t="s">
        <v>2</v>
      </c>
      <c r="F8" s="108" t="s">
        <v>36</v>
      </c>
      <c r="G8" s="86" t="s">
        <v>2</v>
      </c>
      <c r="H8" s="144" t="s">
        <v>37</v>
      </c>
      <c r="I8" s="18" t="s">
        <v>36</v>
      </c>
      <c r="J8" s="146" t="s">
        <v>92</v>
      </c>
      <c r="K8" s="111" t="s">
        <v>36</v>
      </c>
      <c r="L8" s="19" t="s">
        <v>2</v>
      </c>
      <c r="M8" s="108" t="s">
        <v>36</v>
      </c>
      <c r="N8" s="19" t="s">
        <v>2</v>
      </c>
      <c r="O8" s="138" t="s">
        <v>37</v>
      </c>
    </row>
    <row r="9" spans="2:15" ht="14.25" customHeight="1">
      <c r="B9" s="152"/>
      <c r="C9" s="137"/>
      <c r="D9" s="107" t="s">
        <v>38</v>
      </c>
      <c r="E9" s="110" t="s">
        <v>39</v>
      </c>
      <c r="F9" s="20" t="s">
        <v>38</v>
      </c>
      <c r="G9" s="21" t="s">
        <v>39</v>
      </c>
      <c r="H9" s="145"/>
      <c r="I9" s="22" t="s">
        <v>38</v>
      </c>
      <c r="J9" s="147"/>
      <c r="K9" s="107" t="s">
        <v>38</v>
      </c>
      <c r="L9" s="110" t="s">
        <v>39</v>
      </c>
      <c r="M9" s="20" t="s">
        <v>38</v>
      </c>
      <c r="N9" s="110" t="s">
        <v>39</v>
      </c>
      <c r="O9" s="139"/>
    </row>
    <row r="10" spans="2:15" ht="14.25" customHeight="1">
      <c r="B10" s="23"/>
      <c r="C10" s="25" t="s">
        <v>16</v>
      </c>
      <c r="D10" s="26">
        <v>50</v>
      </c>
      <c r="E10" s="27">
        <v>0.4132231404958678</v>
      </c>
      <c r="F10" s="87">
        <v>65</v>
      </c>
      <c r="G10" s="88">
        <v>0.6435643564356436</v>
      </c>
      <c r="H10" s="28">
        <v>-0.23076923076923073</v>
      </c>
      <c r="I10" s="87">
        <v>57</v>
      </c>
      <c r="J10" s="89">
        <v>-0.1228070175438597</v>
      </c>
      <c r="K10" s="26">
        <v>107</v>
      </c>
      <c r="L10" s="27">
        <v>0.3807829181494662</v>
      </c>
      <c r="M10" s="87">
        <v>119</v>
      </c>
      <c r="N10" s="88">
        <v>0.5833333333333334</v>
      </c>
      <c r="O10" s="28">
        <v>-0.10084033613445376</v>
      </c>
    </row>
    <row r="11" spans="2:15" ht="14.25" customHeight="1">
      <c r="B11" s="23"/>
      <c r="C11" s="29" t="s">
        <v>4</v>
      </c>
      <c r="D11" s="30">
        <v>34</v>
      </c>
      <c r="E11" s="31">
        <v>0.2809917355371901</v>
      </c>
      <c r="F11" s="32">
        <v>10</v>
      </c>
      <c r="G11" s="33">
        <v>0.09900990099009901</v>
      </c>
      <c r="H11" s="34">
        <v>2.4</v>
      </c>
      <c r="I11" s="32">
        <v>42</v>
      </c>
      <c r="J11" s="35">
        <v>-0.19047619047619047</v>
      </c>
      <c r="K11" s="30">
        <v>76</v>
      </c>
      <c r="L11" s="31">
        <v>0.2704626334519573</v>
      </c>
      <c r="M11" s="32">
        <v>27</v>
      </c>
      <c r="N11" s="33">
        <v>0.1323529411764706</v>
      </c>
      <c r="O11" s="34">
        <v>1.8148148148148149</v>
      </c>
    </row>
    <row r="12" spans="2:15" ht="14.25" customHeight="1">
      <c r="B12" s="23"/>
      <c r="C12" s="29" t="s">
        <v>13</v>
      </c>
      <c r="D12" s="30">
        <v>13</v>
      </c>
      <c r="E12" s="31">
        <v>0.10743801652892562</v>
      </c>
      <c r="F12" s="32">
        <v>10</v>
      </c>
      <c r="G12" s="33">
        <v>0.09900990099009901</v>
      </c>
      <c r="H12" s="34">
        <v>0.30000000000000004</v>
      </c>
      <c r="I12" s="32">
        <v>36</v>
      </c>
      <c r="J12" s="35">
        <v>-0.6388888888888888</v>
      </c>
      <c r="K12" s="30">
        <v>49</v>
      </c>
      <c r="L12" s="31">
        <v>0.17437722419928825</v>
      </c>
      <c r="M12" s="32">
        <v>34</v>
      </c>
      <c r="N12" s="33">
        <v>0.16666666666666666</v>
      </c>
      <c r="O12" s="34">
        <v>0.4411764705882353</v>
      </c>
    </row>
    <row r="13" spans="2:15" ht="14.25" customHeight="1">
      <c r="B13" s="23"/>
      <c r="C13" s="29" t="s">
        <v>3</v>
      </c>
      <c r="D13" s="30">
        <v>12</v>
      </c>
      <c r="E13" s="31">
        <v>0.09917355371900827</v>
      </c>
      <c r="F13" s="32">
        <v>5</v>
      </c>
      <c r="G13" s="33">
        <v>0.04950495049504951</v>
      </c>
      <c r="H13" s="34">
        <v>1.4</v>
      </c>
      <c r="I13" s="32">
        <v>11</v>
      </c>
      <c r="J13" s="35">
        <v>0.09090909090909083</v>
      </c>
      <c r="K13" s="30">
        <v>23</v>
      </c>
      <c r="L13" s="31">
        <v>0.08185053380782918</v>
      </c>
      <c r="M13" s="32">
        <v>11</v>
      </c>
      <c r="N13" s="33">
        <v>0.05392156862745098</v>
      </c>
      <c r="O13" s="34">
        <v>1.0909090909090908</v>
      </c>
    </row>
    <row r="14" spans="2:15" ht="14.25" customHeight="1">
      <c r="B14" s="36"/>
      <c r="C14" s="29" t="s">
        <v>53</v>
      </c>
      <c r="D14" s="30">
        <v>5</v>
      </c>
      <c r="E14" s="31">
        <v>0.04132231404958678</v>
      </c>
      <c r="F14" s="32">
        <v>1</v>
      </c>
      <c r="G14" s="33">
        <v>0.009900990099009901</v>
      </c>
      <c r="H14" s="34">
        <v>4</v>
      </c>
      <c r="I14" s="32">
        <v>7</v>
      </c>
      <c r="J14" s="35">
        <v>-0.2857142857142857</v>
      </c>
      <c r="K14" s="30">
        <v>12</v>
      </c>
      <c r="L14" s="31">
        <v>0.042704626334519574</v>
      </c>
      <c r="M14" s="32">
        <v>2</v>
      </c>
      <c r="N14" s="33">
        <v>0.00980392156862745</v>
      </c>
      <c r="O14" s="34">
        <v>5</v>
      </c>
    </row>
    <row r="15" spans="2:15" ht="14.25" customHeight="1">
      <c r="B15" s="23"/>
      <c r="C15" s="29" t="s">
        <v>15</v>
      </c>
      <c r="D15" s="30">
        <v>5</v>
      </c>
      <c r="E15" s="31">
        <v>0.04132231404958678</v>
      </c>
      <c r="F15" s="32">
        <v>2</v>
      </c>
      <c r="G15" s="33">
        <v>0.019801980198019802</v>
      </c>
      <c r="H15" s="34">
        <v>1.5</v>
      </c>
      <c r="I15" s="32">
        <v>3</v>
      </c>
      <c r="J15" s="35">
        <v>0.6666666666666667</v>
      </c>
      <c r="K15" s="30">
        <v>8</v>
      </c>
      <c r="L15" s="31">
        <v>0.028469750889679714</v>
      </c>
      <c r="M15" s="32">
        <v>2</v>
      </c>
      <c r="N15" s="33">
        <v>0.00980392156862745</v>
      </c>
      <c r="O15" s="34">
        <v>3</v>
      </c>
    </row>
    <row r="16" spans="2:15" ht="14.25" customHeight="1">
      <c r="B16" s="23"/>
      <c r="C16" s="29" t="s">
        <v>21</v>
      </c>
      <c r="D16" s="30">
        <v>0</v>
      </c>
      <c r="E16" s="31">
        <v>0</v>
      </c>
      <c r="F16" s="32">
        <v>6</v>
      </c>
      <c r="G16" s="33">
        <v>0.0594059405940594</v>
      </c>
      <c r="H16" s="34">
        <v>-1</v>
      </c>
      <c r="I16" s="32">
        <v>2</v>
      </c>
      <c r="J16" s="35">
        <v>-1</v>
      </c>
      <c r="K16" s="30">
        <v>2</v>
      </c>
      <c r="L16" s="31">
        <v>0.0071174377224199285</v>
      </c>
      <c r="M16" s="32">
        <v>7</v>
      </c>
      <c r="N16" s="33">
        <v>0.03431372549019608</v>
      </c>
      <c r="O16" s="34">
        <v>-0.7142857142857143</v>
      </c>
    </row>
    <row r="17" spans="2:15" ht="14.25" customHeight="1">
      <c r="B17" s="70"/>
      <c r="C17" s="37" t="s">
        <v>40</v>
      </c>
      <c r="D17" s="38">
        <v>2</v>
      </c>
      <c r="E17" s="54">
        <v>0.01652892561983471</v>
      </c>
      <c r="F17" s="38">
        <v>2</v>
      </c>
      <c r="G17" s="54">
        <v>0.019801980198019802</v>
      </c>
      <c r="H17" s="55">
        <v>0</v>
      </c>
      <c r="I17" s="38">
        <v>4</v>
      </c>
      <c r="J17" s="54">
        <v>0.025</v>
      </c>
      <c r="K17" s="38">
        <v>4</v>
      </c>
      <c r="L17" s="54">
        <v>0.014234875444839857</v>
      </c>
      <c r="M17" s="38">
        <v>2</v>
      </c>
      <c r="N17" s="54">
        <v>0.00980392156862745</v>
      </c>
      <c r="O17" s="56">
        <v>1</v>
      </c>
    </row>
    <row r="18" spans="2:15" ht="14.25" customHeight="1">
      <c r="B18" s="71" t="s">
        <v>5</v>
      </c>
      <c r="C18" s="64" t="s">
        <v>41</v>
      </c>
      <c r="D18" s="57">
        <v>121</v>
      </c>
      <c r="E18" s="58">
        <v>0.9999999999999999</v>
      </c>
      <c r="F18" s="57">
        <v>101</v>
      </c>
      <c r="G18" s="58">
        <v>1</v>
      </c>
      <c r="H18" s="59">
        <v>0.19801980198019797</v>
      </c>
      <c r="I18" s="57">
        <v>160</v>
      </c>
      <c r="J18" s="60">
        <v>-0.24375000000000002</v>
      </c>
      <c r="K18" s="57">
        <v>281</v>
      </c>
      <c r="L18" s="58">
        <v>0.9999999999999999</v>
      </c>
      <c r="M18" s="57">
        <v>204</v>
      </c>
      <c r="N18" s="60">
        <v>0.9999999999999999</v>
      </c>
      <c r="O18" s="65">
        <v>0.37745098039215685</v>
      </c>
    </row>
    <row r="19" spans="2:15" ht="14.25" customHeight="1">
      <c r="B19" s="23"/>
      <c r="C19" s="25" t="s">
        <v>3</v>
      </c>
      <c r="D19" s="26">
        <v>628</v>
      </c>
      <c r="E19" s="27">
        <v>0.27750773309765797</v>
      </c>
      <c r="F19" s="87">
        <v>418</v>
      </c>
      <c r="G19" s="88">
        <v>0.2147995889003083</v>
      </c>
      <c r="H19" s="28">
        <v>0.5023923444976077</v>
      </c>
      <c r="I19" s="87">
        <v>448</v>
      </c>
      <c r="J19" s="89">
        <v>0.4017857142857142</v>
      </c>
      <c r="K19" s="26">
        <v>1076</v>
      </c>
      <c r="L19" s="27">
        <v>0.27123771111671285</v>
      </c>
      <c r="M19" s="87">
        <v>801</v>
      </c>
      <c r="N19" s="88">
        <v>0.23832192799761975</v>
      </c>
      <c r="O19" s="28">
        <v>0.3433208489388264</v>
      </c>
    </row>
    <row r="20" spans="2:15" ht="14.25" customHeight="1">
      <c r="B20" s="23"/>
      <c r="C20" s="29" t="s">
        <v>4</v>
      </c>
      <c r="D20" s="30">
        <v>478</v>
      </c>
      <c r="E20" s="31">
        <v>0.21122403888643393</v>
      </c>
      <c r="F20" s="32">
        <v>304</v>
      </c>
      <c r="G20" s="33">
        <v>0.15621788283658788</v>
      </c>
      <c r="H20" s="34">
        <v>0.5723684210526316</v>
      </c>
      <c r="I20" s="32">
        <v>334</v>
      </c>
      <c r="J20" s="35">
        <v>0.43113772455089827</v>
      </c>
      <c r="K20" s="30">
        <v>812</v>
      </c>
      <c r="L20" s="31">
        <v>0.204688681623393</v>
      </c>
      <c r="M20" s="32">
        <v>565</v>
      </c>
      <c r="N20" s="33">
        <v>0.16810473073490032</v>
      </c>
      <c r="O20" s="34">
        <v>0.4371681415929203</v>
      </c>
    </row>
    <row r="21" spans="2:15" ht="14.25" customHeight="1">
      <c r="B21" s="23"/>
      <c r="C21" s="29" t="s">
        <v>14</v>
      </c>
      <c r="D21" s="30">
        <v>412</v>
      </c>
      <c r="E21" s="31">
        <v>0.18205921343349535</v>
      </c>
      <c r="F21" s="32">
        <v>400</v>
      </c>
      <c r="G21" s="33">
        <v>0.20554984583761562</v>
      </c>
      <c r="H21" s="34">
        <v>0.030000000000000027</v>
      </c>
      <c r="I21" s="32">
        <v>343</v>
      </c>
      <c r="J21" s="35">
        <v>0.2011661807580174</v>
      </c>
      <c r="K21" s="30">
        <v>755</v>
      </c>
      <c r="L21" s="31">
        <v>0.19032014116460802</v>
      </c>
      <c r="M21" s="32">
        <v>627</v>
      </c>
      <c r="N21" s="33">
        <v>0.18655162154120797</v>
      </c>
      <c r="O21" s="34">
        <v>0.20414673046251997</v>
      </c>
    </row>
    <row r="22" spans="2:15" ht="14.25" customHeight="1">
      <c r="B22" s="23"/>
      <c r="C22" s="29" t="s">
        <v>12</v>
      </c>
      <c r="D22" s="30">
        <v>280</v>
      </c>
      <c r="E22" s="31">
        <v>0.1237295625276182</v>
      </c>
      <c r="F22" s="32">
        <v>339</v>
      </c>
      <c r="G22" s="33">
        <v>0.17420349434737925</v>
      </c>
      <c r="H22" s="34">
        <v>-0.17404129793510326</v>
      </c>
      <c r="I22" s="32">
        <v>200</v>
      </c>
      <c r="J22" s="35">
        <v>0.3999999999999999</v>
      </c>
      <c r="K22" s="30">
        <v>480</v>
      </c>
      <c r="L22" s="31">
        <v>0.12099823544239979</v>
      </c>
      <c r="M22" s="32">
        <v>535</v>
      </c>
      <c r="N22" s="33">
        <v>0.15917881582862242</v>
      </c>
      <c r="O22" s="34">
        <v>-0.10280373831775702</v>
      </c>
    </row>
    <row r="23" spans="2:15" ht="14.25" customHeight="1">
      <c r="B23" s="36"/>
      <c r="C23" s="29" t="s">
        <v>13</v>
      </c>
      <c r="D23" s="30">
        <v>246</v>
      </c>
      <c r="E23" s="31">
        <v>0.10870525850640743</v>
      </c>
      <c r="F23" s="32">
        <v>241</v>
      </c>
      <c r="G23" s="33">
        <v>0.12384378211716342</v>
      </c>
      <c r="H23" s="34">
        <v>0.020746887966804906</v>
      </c>
      <c r="I23" s="32">
        <v>197</v>
      </c>
      <c r="J23" s="35">
        <v>0.24873096446700504</v>
      </c>
      <c r="K23" s="30">
        <v>443</v>
      </c>
      <c r="L23" s="31">
        <v>0.11167128812704814</v>
      </c>
      <c r="M23" s="32">
        <v>373</v>
      </c>
      <c r="N23" s="33">
        <v>0.11097887533472181</v>
      </c>
      <c r="O23" s="34">
        <v>0.18766756032171572</v>
      </c>
    </row>
    <row r="24" spans="2:15" ht="14.25" customHeight="1">
      <c r="B24" s="23"/>
      <c r="C24" s="29" t="s">
        <v>15</v>
      </c>
      <c r="D24" s="30">
        <v>136</v>
      </c>
      <c r="E24" s="31">
        <v>0.06009721608484313</v>
      </c>
      <c r="F24" s="32">
        <v>147</v>
      </c>
      <c r="G24" s="33">
        <v>0.07553956834532374</v>
      </c>
      <c r="H24" s="34">
        <v>-0.07482993197278909</v>
      </c>
      <c r="I24" s="32">
        <v>96</v>
      </c>
      <c r="J24" s="35">
        <v>0.41666666666666674</v>
      </c>
      <c r="K24" s="30">
        <v>232</v>
      </c>
      <c r="L24" s="31">
        <v>0.05848248046382657</v>
      </c>
      <c r="M24" s="32">
        <v>220</v>
      </c>
      <c r="N24" s="33">
        <v>0.06545670931270456</v>
      </c>
      <c r="O24" s="34">
        <v>0.05454545454545445</v>
      </c>
    </row>
    <row r="25" spans="2:15" ht="14.25" customHeight="1">
      <c r="B25" s="23"/>
      <c r="C25" s="29" t="s">
        <v>16</v>
      </c>
      <c r="D25" s="30">
        <v>81</v>
      </c>
      <c r="E25" s="31">
        <v>0.035793194874060984</v>
      </c>
      <c r="F25" s="32">
        <v>96</v>
      </c>
      <c r="G25" s="33">
        <v>0.04933196300102775</v>
      </c>
      <c r="H25" s="34">
        <v>-0.15625</v>
      </c>
      <c r="I25" s="32">
        <v>85</v>
      </c>
      <c r="J25" s="35">
        <v>-0.04705882352941182</v>
      </c>
      <c r="K25" s="30">
        <v>166</v>
      </c>
      <c r="L25" s="31">
        <v>0.0418452230904966</v>
      </c>
      <c r="M25" s="32">
        <v>239</v>
      </c>
      <c r="N25" s="33">
        <v>0.07110978875334721</v>
      </c>
      <c r="O25" s="34">
        <v>-0.305439330543933</v>
      </c>
    </row>
    <row r="26" spans="2:15" ht="14.25" customHeight="1">
      <c r="B26" s="70"/>
      <c r="C26" s="37" t="s">
        <v>40</v>
      </c>
      <c r="D26" s="38">
        <v>2</v>
      </c>
      <c r="E26" s="54">
        <v>0.0008837825894829872</v>
      </c>
      <c r="F26" s="38">
        <v>1</v>
      </c>
      <c r="G26" s="62">
        <v>0.0005138746145940391</v>
      </c>
      <c r="H26" s="55">
        <v>1</v>
      </c>
      <c r="I26" s="38">
        <v>1</v>
      </c>
      <c r="J26" s="63">
        <v>1</v>
      </c>
      <c r="K26" s="38">
        <v>3</v>
      </c>
      <c r="L26" s="62">
        <v>0.0007562389715149988</v>
      </c>
      <c r="M26" s="38">
        <v>1</v>
      </c>
      <c r="N26" s="62">
        <v>0.0002975304968759298</v>
      </c>
      <c r="O26" s="56">
        <v>2</v>
      </c>
    </row>
    <row r="27" spans="2:15" ht="14.25" customHeight="1">
      <c r="B27" s="69" t="s">
        <v>6</v>
      </c>
      <c r="C27" s="64" t="s">
        <v>41</v>
      </c>
      <c r="D27" s="99">
        <v>2263</v>
      </c>
      <c r="E27" s="58">
        <v>1</v>
      </c>
      <c r="F27" s="99">
        <v>1946</v>
      </c>
      <c r="G27" s="58">
        <v>1</v>
      </c>
      <c r="H27" s="59">
        <v>0.16289825282631032</v>
      </c>
      <c r="I27" s="99">
        <v>1704</v>
      </c>
      <c r="J27" s="60">
        <v>0.32805164319248825</v>
      </c>
      <c r="K27" s="99">
        <v>3967</v>
      </c>
      <c r="L27" s="58">
        <v>1</v>
      </c>
      <c r="M27" s="99">
        <v>3361</v>
      </c>
      <c r="N27" s="60">
        <v>1</v>
      </c>
      <c r="O27" s="65">
        <v>0.18030348110681338</v>
      </c>
    </row>
    <row r="28" spans="2:15" ht="14.25" customHeight="1">
      <c r="B28" s="69" t="s">
        <v>79</v>
      </c>
      <c r="C28" s="64" t="s">
        <v>41</v>
      </c>
      <c r="D28" s="57">
        <v>2</v>
      </c>
      <c r="E28" s="58">
        <v>1</v>
      </c>
      <c r="F28" s="57">
        <v>1</v>
      </c>
      <c r="G28" s="58">
        <v>1</v>
      </c>
      <c r="H28" s="59">
        <v>1</v>
      </c>
      <c r="I28" s="57">
        <v>1</v>
      </c>
      <c r="J28" s="60">
        <v>1</v>
      </c>
      <c r="K28" s="57">
        <v>3</v>
      </c>
      <c r="L28" s="58">
        <v>1</v>
      </c>
      <c r="M28" s="57">
        <v>7</v>
      </c>
      <c r="N28" s="60">
        <v>1</v>
      </c>
      <c r="O28" s="65">
        <v>-0.5714285714285714</v>
      </c>
    </row>
    <row r="29" spans="2:15" ht="14.25" customHeight="1">
      <c r="B29" s="71"/>
      <c r="C29" s="43" t="s">
        <v>41</v>
      </c>
      <c r="D29" s="100">
        <v>2386</v>
      </c>
      <c r="E29" s="44">
        <v>1</v>
      </c>
      <c r="F29" s="100">
        <v>2048</v>
      </c>
      <c r="G29" s="44">
        <v>1</v>
      </c>
      <c r="H29" s="45">
        <v>0.1650390625</v>
      </c>
      <c r="I29" s="100">
        <v>1865</v>
      </c>
      <c r="J29" s="46">
        <v>0.2793565683646113</v>
      </c>
      <c r="K29" s="100">
        <v>4251</v>
      </c>
      <c r="L29" s="44">
        <v>1</v>
      </c>
      <c r="M29" s="100">
        <v>3572</v>
      </c>
      <c r="N29" s="44">
        <v>1</v>
      </c>
      <c r="O29" s="66">
        <v>0.19008958566629341</v>
      </c>
    </row>
    <row r="30" ht="14.25" customHeight="1">
      <c r="B30" t="s">
        <v>66</v>
      </c>
    </row>
    <row r="31" ht="15">
      <c r="B31" s="48" t="s">
        <v>67</v>
      </c>
    </row>
    <row r="33" spans="2:15" ht="15">
      <c r="B33" s="154" t="s">
        <v>51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67"/>
    </row>
    <row r="34" spans="2:15" ht="15">
      <c r="B34" s="153" t="s">
        <v>52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7" t="s">
        <v>48</v>
      </c>
    </row>
    <row r="35" spans="2:15" ht="14.25" customHeight="1">
      <c r="B35" s="133" t="s">
        <v>32</v>
      </c>
      <c r="C35" s="133" t="s">
        <v>1</v>
      </c>
      <c r="D35" s="130" t="s">
        <v>87</v>
      </c>
      <c r="E35" s="131"/>
      <c r="F35" s="131"/>
      <c r="G35" s="131"/>
      <c r="H35" s="132"/>
      <c r="I35" s="131" t="s">
        <v>73</v>
      </c>
      <c r="J35" s="131"/>
      <c r="K35" s="130" t="s">
        <v>88</v>
      </c>
      <c r="L35" s="131"/>
      <c r="M35" s="131"/>
      <c r="N35" s="131"/>
      <c r="O35" s="132"/>
    </row>
    <row r="36" spans="2:15" ht="14.25" customHeight="1">
      <c r="B36" s="134"/>
      <c r="C36" s="134"/>
      <c r="D36" s="116" t="s">
        <v>89</v>
      </c>
      <c r="E36" s="117"/>
      <c r="F36" s="117"/>
      <c r="G36" s="117"/>
      <c r="H36" s="118"/>
      <c r="I36" s="117" t="s">
        <v>75</v>
      </c>
      <c r="J36" s="117"/>
      <c r="K36" s="116" t="s">
        <v>90</v>
      </c>
      <c r="L36" s="117"/>
      <c r="M36" s="117"/>
      <c r="N36" s="117"/>
      <c r="O36" s="118"/>
    </row>
    <row r="37" spans="2:15" ht="14.25" customHeight="1">
      <c r="B37" s="134"/>
      <c r="C37" s="129"/>
      <c r="D37" s="121">
        <v>2018</v>
      </c>
      <c r="E37" s="124"/>
      <c r="F37" s="123">
        <v>2017</v>
      </c>
      <c r="G37" s="123"/>
      <c r="H37" s="149" t="s">
        <v>33</v>
      </c>
      <c r="I37" s="119">
        <v>2018</v>
      </c>
      <c r="J37" s="121" t="s">
        <v>91</v>
      </c>
      <c r="K37" s="121">
        <v>2018</v>
      </c>
      <c r="L37" s="124"/>
      <c r="M37" s="123">
        <v>2017</v>
      </c>
      <c r="N37" s="124"/>
      <c r="O37" s="148" t="s">
        <v>33</v>
      </c>
    </row>
    <row r="38" spans="2:15" ht="18.75" customHeight="1">
      <c r="B38" s="151" t="s">
        <v>32</v>
      </c>
      <c r="C38" s="136" t="s">
        <v>35</v>
      </c>
      <c r="D38" s="135"/>
      <c r="E38" s="126"/>
      <c r="F38" s="125"/>
      <c r="G38" s="125"/>
      <c r="H38" s="150"/>
      <c r="I38" s="120"/>
      <c r="J38" s="122"/>
      <c r="K38" s="135"/>
      <c r="L38" s="126"/>
      <c r="M38" s="125"/>
      <c r="N38" s="126"/>
      <c r="O38" s="148"/>
    </row>
    <row r="39" spans="2:15" ht="14.25" customHeight="1">
      <c r="B39" s="151"/>
      <c r="C39" s="136"/>
      <c r="D39" s="111" t="s">
        <v>36</v>
      </c>
      <c r="E39" s="109" t="s">
        <v>2</v>
      </c>
      <c r="F39" s="108" t="s">
        <v>36</v>
      </c>
      <c r="G39" s="86" t="s">
        <v>2</v>
      </c>
      <c r="H39" s="144" t="s">
        <v>37</v>
      </c>
      <c r="I39" s="18" t="s">
        <v>36</v>
      </c>
      <c r="J39" s="146" t="s">
        <v>92</v>
      </c>
      <c r="K39" s="111" t="s">
        <v>36</v>
      </c>
      <c r="L39" s="19" t="s">
        <v>2</v>
      </c>
      <c r="M39" s="108" t="s">
        <v>36</v>
      </c>
      <c r="N39" s="19" t="s">
        <v>2</v>
      </c>
      <c r="O39" s="138" t="s">
        <v>37</v>
      </c>
    </row>
    <row r="40" spans="2:15" ht="25.5">
      <c r="B40" s="152"/>
      <c r="C40" s="137"/>
      <c r="D40" s="107" t="s">
        <v>38</v>
      </c>
      <c r="E40" s="110" t="s">
        <v>39</v>
      </c>
      <c r="F40" s="20" t="s">
        <v>38</v>
      </c>
      <c r="G40" s="21" t="s">
        <v>39</v>
      </c>
      <c r="H40" s="145"/>
      <c r="I40" s="22" t="s">
        <v>38</v>
      </c>
      <c r="J40" s="147"/>
      <c r="K40" s="107" t="s">
        <v>38</v>
      </c>
      <c r="L40" s="110" t="s">
        <v>39</v>
      </c>
      <c r="M40" s="20" t="s">
        <v>38</v>
      </c>
      <c r="N40" s="110" t="s">
        <v>39</v>
      </c>
      <c r="O40" s="139"/>
    </row>
    <row r="41" spans="2:15" ht="15">
      <c r="B41" s="23"/>
      <c r="C41" s="25" t="s">
        <v>13</v>
      </c>
      <c r="D41" s="26"/>
      <c r="E41" s="27"/>
      <c r="F41" s="87">
        <v>1</v>
      </c>
      <c r="G41" s="88">
        <v>1</v>
      </c>
      <c r="H41" s="28"/>
      <c r="I41" s="26">
        <v>1</v>
      </c>
      <c r="J41" s="89"/>
      <c r="K41" s="26">
        <v>1</v>
      </c>
      <c r="L41" s="27">
        <v>1</v>
      </c>
      <c r="M41" s="87">
        <v>1</v>
      </c>
      <c r="N41" s="88">
        <v>1</v>
      </c>
      <c r="O41" s="28">
        <v>0</v>
      </c>
    </row>
    <row r="42" spans="2:15" ht="15">
      <c r="B42" s="71" t="s">
        <v>5</v>
      </c>
      <c r="C42" s="64" t="s">
        <v>41</v>
      </c>
      <c r="D42" s="57">
        <v>0</v>
      </c>
      <c r="E42" s="58">
        <v>0</v>
      </c>
      <c r="F42" s="57">
        <v>1</v>
      </c>
      <c r="G42" s="58">
        <v>1</v>
      </c>
      <c r="H42" s="61">
        <v>-1</v>
      </c>
      <c r="I42" s="57">
        <v>1</v>
      </c>
      <c r="J42" s="58">
        <v>0</v>
      </c>
      <c r="K42" s="57">
        <v>1</v>
      </c>
      <c r="L42" s="58">
        <v>1</v>
      </c>
      <c r="M42" s="57">
        <v>1</v>
      </c>
      <c r="N42" s="58">
        <v>1</v>
      </c>
      <c r="O42" s="61">
        <v>0</v>
      </c>
    </row>
    <row r="43" spans="2:15" ht="15">
      <c r="B43" s="23"/>
      <c r="C43" s="25" t="s">
        <v>3</v>
      </c>
      <c r="D43" s="26">
        <v>506</v>
      </c>
      <c r="E43" s="27">
        <v>0.2664560294892048</v>
      </c>
      <c r="F43" s="87">
        <v>391</v>
      </c>
      <c r="G43" s="88">
        <v>0.22666666666666666</v>
      </c>
      <c r="H43" s="28">
        <v>0.2941176470588236</v>
      </c>
      <c r="I43" s="87">
        <v>398</v>
      </c>
      <c r="J43" s="89">
        <v>0.27135678391959805</v>
      </c>
      <c r="K43" s="26">
        <v>904</v>
      </c>
      <c r="L43" s="27">
        <v>0.272864473287051</v>
      </c>
      <c r="M43" s="87">
        <v>744</v>
      </c>
      <c r="N43" s="88">
        <v>0.24849699398797595</v>
      </c>
      <c r="O43" s="28">
        <v>0.21505376344086025</v>
      </c>
    </row>
    <row r="44" spans="2:15" ht="15">
      <c r="B44" s="23"/>
      <c r="C44" s="29" t="s">
        <v>4</v>
      </c>
      <c r="D44" s="30">
        <v>414</v>
      </c>
      <c r="E44" s="31">
        <v>0.21800947867298578</v>
      </c>
      <c r="F44" s="32">
        <v>275</v>
      </c>
      <c r="G44" s="33">
        <v>0.15942028985507245</v>
      </c>
      <c r="H44" s="34">
        <v>0.5054545454545454</v>
      </c>
      <c r="I44" s="32">
        <v>269</v>
      </c>
      <c r="J44" s="35">
        <v>0.5390334572490707</v>
      </c>
      <c r="K44" s="30">
        <v>683</v>
      </c>
      <c r="L44" s="31">
        <v>0.2061575611228494</v>
      </c>
      <c r="M44" s="32">
        <v>502</v>
      </c>
      <c r="N44" s="33">
        <v>0.1676686706746827</v>
      </c>
      <c r="O44" s="34">
        <v>0.3605577689243027</v>
      </c>
    </row>
    <row r="45" spans="2:15" ht="15">
      <c r="B45" s="23"/>
      <c r="C45" s="29" t="s">
        <v>14</v>
      </c>
      <c r="D45" s="30">
        <v>365</v>
      </c>
      <c r="E45" s="31">
        <v>0.1922064244339126</v>
      </c>
      <c r="F45" s="32">
        <v>342</v>
      </c>
      <c r="G45" s="33">
        <v>0.19826086956521738</v>
      </c>
      <c r="H45" s="34">
        <v>0.067251461988304</v>
      </c>
      <c r="I45" s="32">
        <v>289</v>
      </c>
      <c r="J45" s="35">
        <v>0.26297577854671284</v>
      </c>
      <c r="K45" s="30">
        <v>654</v>
      </c>
      <c r="L45" s="31">
        <v>0.19740416540899486</v>
      </c>
      <c r="M45" s="32">
        <v>545</v>
      </c>
      <c r="N45" s="33">
        <v>0.1820307281229125</v>
      </c>
      <c r="O45" s="34">
        <v>0.19999999999999996</v>
      </c>
    </row>
    <row r="46" spans="2:15" ht="15">
      <c r="B46" s="23"/>
      <c r="C46" s="29" t="s">
        <v>12</v>
      </c>
      <c r="D46" s="30">
        <v>253</v>
      </c>
      <c r="E46" s="31">
        <v>0.1332280147446024</v>
      </c>
      <c r="F46" s="32">
        <v>293</v>
      </c>
      <c r="G46" s="33">
        <v>0.1698550724637681</v>
      </c>
      <c r="H46" s="34">
        <v>-0.13651877133105805</v>
      </c>
      <c r="I46" s="32">
        <v>153</v>
      </c>
      <c r="J46" s="35">
        <v>0.65359477124183</v>
      </c>
      <c r="K46" s="30">
        <v>406</v>
      </c>
      <c r="L46" s="31">
        <v>0.12254753999396317</v>
      </c>
      <c r="M46" s="32">
        <v>467</v>
      </c>
      <c r="N46" s="33">
        <v>0.15597862391449566</v>
      </c>
      <c r="O46" s="34">
        <v>-0.13062098501070663</v>
      </c>
    </row>
    <row r="47" spans="2:15" ht="15">
      <c r="B47" s="36"/>
      <c r="C47" s="29" t="s">
        <v>13</v>
      </c>
      <c r="D47" s="30">
        <v>197</v>
      </c>
      <c r="E47" s="31">
        <v>0.10373880989994734</v>
      </c>
      <c r="F47" s="32">
        <v>203</v>
      </c>
      <c r="G47" s="33">
        <v>0.11768115942028985</v>
      </c>
      <c r="H47" s="34">
        <v>-0.029556650246305383</v>
      </c>
      <c r="I47" s="32">
        <v>154</v>
      </c>
      <c r="J47" s="35">
        <v>0.27922077922077926</v>
      </c>
      <c r="K47" s="30">
        <v>351</v>
      </c>
      <c r="L47" s="31">
        <v>0.10594627226079083</v>
      </c>
      <c r="M47" s="32">
        <v>307</v>
      </c>
      <c r="N47" s="33">
        <v>0.10253841015364061</v>
      </c>
      <c r="O47" s="34">
        <v>0.14332247557003264</v>
      </c>
    </row>
    <row r="48" spans="2:15" ht="15">
      <c r="B48" s="23"/>
      <c r="C48" s="29" t="s">
        <v>15</v>
      </c>
      <c r="D48" s="30">
        <v>112</v>
      </c>
      <c r="E48" s="31">
        <v>0.05897840968931016</v>
      </c>
      <c r="F48" s="32">
        <v>129</v>
      </c>
      <c r="G48" s="33">
        <v>0.07478260869565218</v>
      </c>
      <c r="H48" s="34">
        <v>-0.13178294573643412</v>
      </c>
      <c r="I48" s="32">
        <v>84</v>
      </c>
      <c r="J48" s="35">
        <v>0.33333333333333326</v>
      </c>
      <c r="K48" s="30">
        <v>196</v>
      </c>
      <c r="L48" s="31">
        <v>0.05916088137639602</v>
      </c>
      <c r="M48" s="32">
        <v>198</v>
      </c>
      <c r="N48" s="33">
        <v>0.06613226452905811</v>
      </c>
      <c r="O48" s="34">
        <v>-0.010101010101010055</v>
      </c>
    </row>
    <row r="49" spans="2:15" ht="15">
      <c r="B49" s="23"/>
      <c r="C49" s="29" t="s">
        <v>16</v>
      </c>
      <c r="D49" s="30">
        <v>51</v>
      </c>
      <c r="E49" s="31">
        <v>0.026856240126382307</v>
      </c>
      <c r="F49" s="32">
        <v>90</v>
      </c>
      <c r="G49" s="33">
        <v>0.05217391304347826</v>
      </c>
      <c r="H49" s="34">
        <v>-0.43333333333333335</v>
      </c>
      <c r="I49" s="32">
        <v>65</v>
      </c>
      <c r="J49" s="35">
        <v>-0.2153846153846154</v>
      </c>
      <c r="K49" s="30">
        <v>116</v>
      </c>
      <c r="L49" s="31">
        <v>0.03501358285541805</v>
      </c>
      <c r="M49" s="32">
        <v>226</v>
      </c>
      <c r="N49" s="33">
        <v>0.07548430193720775</v>
      </c>
      <c r="O49" s="34">
        <v>-0.48672566371681414</v>
      </c>
    </row>
    <row r="50" spans="2:15" ht="15">
      <c r="B50" s="70"/>
      <c r="C50" s="37" t="s">
        <v>40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6</v>
      </c>
      <c r="C51" s="64" t="s">
        <v>41</v>
      </c>
      <c r="D51" s="99">
        <v>1898</v>
      </c>
      <c r="E51" s="58">
        <v>0.9994734070563454</v>
      </c>
      <c r="F51" s="99">
        <v>1723</v>
      </c>
      <c r="G51" s="58">
        <v>0.9988405797101448</v>
      </c>
      <c r="H51" s="59">
        <v>0.10156703424260005</v>
      </c>
      <c r="I51" s="99">
        <v>1412</v>
      </c>
      <c r="J51" s="60">
        <v>0.34419263456090654</v>
      </c>
      <c r="K51" s="99">
        <v>3310</v>
      </c>
      <c r="L51" s="58">
        <v>0.9990944763054631</v>
      </c>
      <c r="M51" s="99">
        <v>2989</v>
      </c>
      <c r="N51" s="60">
        <v>0.9983299933199733</v>
      </c>
      <c r="O51" s="65">
        <v>0.10739377718300425</v>
      </c>
    </row>
    <row r="52" spans="2:15" ht="15">
      <c r="B52" s="69" t="s">
        <v>79</v>
      </c>
      <c r="C52" s="64" t="s">
        <v>41</v>
      </c>
      <c r="D52" s="57">
        <v>1</v>
      </c>
      <c r="E52" s="58">
        <v>1</v>
      </c>
      <c r="F52" s="57">
        <v>1</v>
      </c>
      <c r="G52" s="58">
        <v>1</v>
      </c>
      <c r="H52" s="59">
        <v>0</v>
      </c>
      <c r="I52" s="57">
        <v>1</v>
      </c>
      <c r="J52" s="60">
        <v>0</v>
      </c>
      <c r="K52" s="57">
        <v>2</v>
      </c>
      <c r="L52" s="58">
        <v>1</v>
      </c>
      <c r="M52" s="57">
        <v>4</v>
      </c>
      <c r="N52" s="58">
        <v>1</v>
      </c>
      <c r="O52" s="65">
        <v>-0.5</v>
      </c>
    </row>
    <row r="53" spans="2:15" ht="15">
      <c r="B53" s="71"/>
      <c r="C53" s="43" t="s">
        <v>41</v>
      </c>
      <c r="D53" s="100">
        <v>1899</v>
      </c>
      <c r="E53" s="44">
        <v>1</v>
      </c>
      <c r="F53" s="100">
        <v>1725</v>
      </c>
      <c r="G53" s="44">
        <v>1</v>
      </c>
      <c r="H53" s="45">
        <v>0.10086956521739121</v>
      </c>
      <c r="I53" s="100">
        <v>1414</v>
      </c>
      <c r="J53" s="46">
        <v>0.342998585572843</v>
      </c>
      <c r="K53" s="100">
        <v>3313</v>
      </c>
      <c r="L53" s="44">
        <v>1</v>
      </c>
      <c r="M53" s="100">
        <v>2994</v>
      </c>
      <c r="N53" s="44">
        <v>1</v>
      </c>
      <c r="O53" s="66">
        <v>0.10654642618570476</v>
      </c>
    </row>
    <row r="54" spans="2:15" ht="15">
      <c r="B54" s="84" t="s">
        <v>55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2:15" ht="1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5">
      <c r="B56" s="154" t="s">
        <v>64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67"/>
    </row>
    <row r="57" spans="2:15" ht="15">
      <c r="B57" s="153" t="s">
        <v>65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7" t="s">
        <v>48</v>
      </c>
    </row>
    <row r="58" spans="2:15" ht="15">
      <c r="B58" s="133" t="s">
        <v>32</v>
      </c>
      <c r="C58" s="133" t="s">
        <v>1</v>
      </c>
      <c r="D58" s="130" t="s">
        <v>87</v>
      </c>
      <c r="E58" s="131"/>
      <c r="F58" s="131"/>
      <c r="G58" s="131"/>
      <c r="H58" s="132"/>
      <c r="I58" s="131" t="s">
        <v>73</v>
      </c>
      <c r="J58" s="131"/>
      <c r="K58" s="130" t="s">
        <v>88</v>
      </c>
      <c r="L58" s="131"/>
      <c r="M58" s="131"/>
      <c r="N58" s="131"/>
      <c r="O58" s="132"/>
    </row>
    <row r="59" spans="2:15" ht="15">
      <c r="B59" s="134"/>
      <c r="C59" s="134"/>
      <c r="D59" s="116" t="s">
        <v>89</v>
      </c>
      <c r="E59" s="117"/>
      <c r="F59" s="117"/>
      <c r="G59" s="117"/>
      <c r="H59" s="118"/>
      <c r="I59" s="117" t="s">
        <v>75</v>
      </c>
      <c r="J59" s="117"/>
      <c r="K59" s="116" t="s">
        <v>90</v>
      </c>
      <c r="L59" s="117"/>
      <c r="M59" s="117"/>
      <c r="N59" s="117"/>
      <c r="O59" s="118"/>
    </row>
    <row r="60" spans="2:15" ht="15" customHeight="1">
      <c r="B60" s="134"/>
      <c r="C60" s="129"/>
      <c r="D60" s="121">
        <v>2018</v>
      </c>
      <c r="E60" s="124"/>
      <c r="F60" s="123">
        <v>2017</v>
      </c>
      <c r="G60" s="123"/>
      <c r="H60" s="149" t="s">
        <v>33</v>
      </c>
      <c r="I60" s="119">
        <v>2018</v>
      </c>
      <c r="J60" s="121" t="s">
        <v>91</v>
      </c>
      <c r="K60" s="121">
        <v>2018</v>
      </c>
      <c r="L60" s="124"/>
      <c r="M60" s="123">
        <v>2017</v>
      </c>
      <c r="N60" s="124"/>
      <c r="O60" s="148" t="s">
        <v>33</v>
      </c>
    </row>
    <row r="61" spans="2:15" ht="14.25" customHeight="1">
      <c r="B61" s="151" t="s">
        <v>32</v>
      </c>
      <c r="C61" s="136" t="s">
        <v>35</v>
      </c>
      <c r="D61" s="135"/>
      <c r="E61" s="126"/>
      <c r="F61" s="125"/>
      <c r="G61" s="125"/>
      <c r="H61" s="150"/>
      <c r="I61" s="120"/>
      <c r="J61" s="122"/>
      <c r="K61" s="135"/>
      <c r="L61" s="126"/>
      <c r="M61" s="125"/>
      <c r="N61" s="126"/>
      <c r="O61" s="148"/>
    </row>
    <row r="62" spans="2:15" ht="15" customHeight="1">
      <c r="B62" s="151"/>
      <c r="C62" s="136"/>
      <c r="D62" s="111" t="s">
        <v>36</v>
      </c>
      <c r="E62" s="109" t="s">
        <v>2</v>
      </c>
      <c r="F62" s="108" t="s">
        <v>36</v>
      </c>
      <c r="G62" s="86" t="s">
        <v>2</v>
      </c>
      <c r="H62" s="144" t="s">
        <v>37</v>
      </c>
      <c r="I62" s="18" t="s">
        <v>36</v>
      </c>
      <c r="J62" s="146" t="s">
        <v>92</v>
      </c>
      <c r="K62" s="111" t="s">
        <v>36</v>
      </c>
      <c r="L62" s="19" t="s">
        <v>2</v>
      </c>
      <c r="M62" s="108" t="s">
        <v>36</v>
      </c>
      <c r="N62" s="19" t="s">
        <v>2</v>
      </c>
      <c r="O62" s="138" t="s">
        <v>37</v>
      </c>
    </row>
    <row r="63" spans="2:15" ht="14.25" customHeight="1">
      <c r="B63" s="152"/>
      <c r="C63" s="137"/>
      <c r="D63" s="107" t="s">
        <v>38</v>
      </c>
      <c r="E63" s="110" t="s">
        <v>39</v>
      </c>
      <c r="F63" s="20" t="s">
        <v>38</v>
      </c>
      <c r="G63" s="21" t="s">
        <v>39</v>
      </c>
      <c r="H63" s="145"/>
      <c r="I63" s="22" t="s">
        <v>38</v>
      </c>
      <c r="J63" s="147"/>
      <c r="K63" s="107" t="s">
        <v>38</v>
      </c>
      <c r="L63" s="110" t="s">
        <v>39</v>
      </c>
      <c r="M63" s="20" t="s">
        <v>38</v>
      </c>
      <c r="N63" s="110" t="s">
        <v>39</v>
      </c>
      <c r="O63" s="139"/>
    </row>
    <row r="64" spans="2:15" ht="15">
      <c r="B64" s="23"/>
      <c r="C64" s="25" t="s">
        <v>16</v>
      </c>
      <c r="D64" s="26">
        <v>50</v>
      </c>
      <c r="E64" s="27">
        <v>0.4132231404958678</v>
      </c>
      <c r="F64" s="87">
        <v>65</v>
      </c>
      <c r="G64" s="88">
        <v>0.65</v>
      </c>
      <c r="H64" s="28">
        <v>-0.23076923076923073</v>
      </c>
      <c r="I64" s="26">
        <v>57</v>
      </c>
      <c r="J64" s="89">
        <v>-0.1228070175438597</v>
      </c>
      <c r="K64" s="26">
        <v>107</v>
      </c>
      <c r="L64" s="27">
        <v>0.3821428571428571</v>
      </c>
      <c r="M64" s="87">
        <v>119</v>
      </c>
      <c r="N64" s="88">
        <v>0.5862068965517241</v>
      </c>
      <c r="O64" s="28">
        <v>-0.10084033613445376</v>
      </c>
    </row>
    <row r="65" spans="2:15" ht="15">
      <c r="B65" s="23"/>
      <c r="C65" s="29" t="s">
        <v>4</v>
      </c>
      <c r="D65" s="30">
        <v>34</v>
      </c>
      <c r="E65" s="31">
        <v>0.2809917355371901</v>
      </c>
      <c r="F65" s="32">
        <v>10</v>
      </c>
      <c r="G65" s="33">
        <v>0.1</v>
      </c>
      <c r="H65" s="34">
        <v>2.4</v>
      </c>
      <c r="I65" s="30">
        <v>42</v>
      </c>
      <c r="J65" s="35">
        <v>-0.19047619047619047</v>
      </c>
      <c r="K65" s="30">
        <v>76</v>
      </c>
      <c r="L65" s="31">
        <v>0.2714285714285714</v>
      </c>
      <c r="M65" s="32">
        <v>27</v>
      </c>
      <c r="N65" s="33">
        <v>0.1330049261083744</v>
      </c>
      <c r="O65" s="34">
        <v>1.8148148148148149</v>
      </c>
    </row>
    <row r="66" spans="2:15" ht="15">
      <c r="B66" s="23"/>
      <c r="C66" s="29" t="s">
        <v>13</v>
      </c>
      <c r="D66" s="30">
        <v>13</v>
      </c>
      <c r="E66" s="31">
        <v>0.10743801652892562</v>
      </c>
      <c r="F66" s="32">
        <v>9</v>
      </c>
      <c r="G66" s="33">
        <v>0.09</v>
      </c>
      <c r="H66" s="34">
        <v>0.4444444444444444</v>
      </c>
      <c r="I66" s="32"/>
      <c r="J66" s="35"/>
      <c r="K66" s="30">
        <v>48</v>
      </c>
      <c r="L66" s="31">
        <v>0.17142857142857143</v>
      </c>
      <c r="M66" s="32">
        <v>33</v>
      </c>
      <c r="N66" s="33">
        <v>0.1625615763546798</v>
      </c>
      <c r="O66" s="34">
        <v>0.4545454545454546</v>
      </c>
    </row>
    <row r="67" spans="2:15" ht="14.25" customHeight="1">
      <c r="B67" s="23"/>
      <c r="C67" s="29" t="s">
        <v>3</v>
      </c>
      <c r="D67" s="30">
        <v>12</v>
      </c>
      <c r="E67" s="31">
        <v>0.09917355371900827</v>
      </c>
      <c r="F67" s="32">
        <v>5</v>
      </c>
      <c r="G67" s="33">
        <v>0.05</v>
      </c>
      <c r="H67" s="34">
        <v>1.4</v>
      </c>
      <c r="I67" s="32"/>
      <c r="J67" s="35"/>
      <c r="K67" s="30">
        <v>23</v>
      </c>
      <c r="L67" s="31">
        <v>0.08214285714285714</v>
      </c>
      <c r="M67" s="32">
        <v>11</v>
      </c>
      <c r="N67" s="33">
        <v>0.054187192118226604</v>
      </c>
      <c r="O67" s="34">
        <v>1.0909090909090908</v>
      </c>
    </row>
    <row r="68" spans="2:15" ht="14.25" customHeight="1">
      <c r="B68" s="36"/>
      <c r="C68" s="29" t="s">
        <v>53</v>
      </c>
      <c r="D68" s="30">
        <v>5</v>
      </c>
      <c r="E68" s="31">
        <v>0.04132231404958678</v>
      </c>
      <c r="F68" s="32">
        <v>1</v>
      </c>
      <c r="G68" s="33">
        <v>0.01</v>
      </c>
      <c r="H68" s="34">
        <v>4</v>
      </c>
      <c r="I68" s="32">
        <v>7</v>
      </c>
      <c r="J68" s="35">
        <v>-0.2857142857142857</v>
      </c>
      <c r="K68" s="30">
        <v>12</v>
      </c>
      <c r="L68" s="31">
        <v>0.04285714285714286</v>
      </c>
      <c r="M68" s="32">
        <v>2</v>
      </c>
      <c r="N68" s="33">
        <v>0.009852216748768473</v>
      </c>
      <c r="O68" s="34">
        <v>5</v>
      </c>
    </row>
    <row r="69" spans="2:15" ht="14.25" customHeight="1">
      <c r="B69" s="23"/>
      <c r="C69" s="29" t="s">
        <v>15</v>
      </c>
      <c r="D69" s="30">
        <v>5</v>
      </c>
      <c r="E69" s="31">
        <v>0.04132231404958678</v>
      </c>
      <c r="F69" s="32">
        <v>2</v>
      </c>
      <c r="G69" s="33">
        <v>0.02</v>
      </c>
      <c r="H69" s="34">
        <v>1.5</v>
      </c>
      <c r="I69" s="32">
        <v>3</v>
      </c>
      <c r="J69" s="35">
        <v>0.6666666666666667</v>
      </c>
      <c r="K69" s="30">
        <v>8</v>
      </c>
      <c r="L69" s="31">
        <v>0.02857142857142857</v>
      </c>
      <c r="M69" s="32">
        <v>2</v>
      </c>
      <c r="N69" s="33">
        <v>0.009852216748768473</v>
      </c>
      <c r="O69" s="34">
        <v>3</v>
      </c>
    </row>
    <row r="70" spans="2:15" ht="14.25" customHeight="1">
      <c r="B70" s="23"/>
      <c r="C70" s="29" t="s">
        <v>21</v>
      </c>
      <c r="D70" s="30">
        <v>0</v>
      </c>
      <c r="E70" s="31">
        <v>0</v>
      </c>
      <c r="F70" s="32">
        <v>6</v>
      </c>
      <c r="G70" s="33">
        <v>0.06</v>
      </c>
      <c r="H70" s="34">
        <v>-1</v>
      </c>
      <c r="I70" s="32">
        <v>2</v>
      </c>
      <c r="J70" s="35">
        <v>-1</v>
      </c>
      <c r="K70" s="30">
        <v>2</v>
      </c>
      <c r="L70" s="31">
        <v>0.007142857142857143</v>
      </c>
      <c r="M70" s="32">
        <v>7</v>
      </c>
      <c r="N70" s="33">
        <v>0.034482758620689655</v>
      </c>
      <c r="O70" s="34">
        <v>-0.7142857142857143</v>
      </c>
    </row>
    <row r="71" spans="2:15" ht="15">
      <c r="B71" s="23"/>
      <c r="C71" s="37" t="s">
        <v>40</v>
      </c>
      <c r="D71" s="38">
        <v>2</v>
      </c>
      <c r="E71" s="54">
        <v>0.01652892561983471</v>
      </c>
      <c r="F71" s="38">
        <v>2</v>
      </c>
      <c r="G71" s="62">
        <v>0.02</v>
      </c>
      <c r="H71" s="55">
        <v>0</v>
      </c>
      <c r="I71" s="38">
        <v>2</v>
      </c>
      <c r="J71" s="63">
        <v>0</v>
      </c>
      <c r="K71" s="38">
        <v>4</v>
      </c>
      <c r="L71" s="62">
        <v>0.014285714285714285</v>
      </c>
      <c r="M71" s="38">
        <v>2</v>
      </c>
      <c r="N71" s="62">
        <v>0.009852216748768473</v>
      </c>
      <c r="O71" s="56">
        <v>1</v>
      </c>
    </row>
    <row r="72" spans="2:15" ht="15" customHeight="1">
      <c r="B72" s="71" t="s">
        <v>5</v>
      </c>
      <c r="C72" s="64" t="s">
        <v>41</v>
      </c>
      <c r="D72" s="99">
        <v>121</v>
      </c>
      <c r="E72" s="58">
        <v>0.9999999999999999</v>
      </c>
      <c r="F72" s="99">
        <v>100</v>
      </c>
      <c r="G72" s="58">
        <v>1</v>
      </c>
      <c r="H72" s="59">
        <v>0.20999999999999996</v>
      </c>
      <c r="I72" s="99">
        <v>113</v>
      </c>
      <c r="J72" s="60">
        <v>-2.932330827067669</v>
      </c>
      <c r="K72" s="99">
        <v>280</v>
      </c>
      <c r="L72" s="58">
        <v>0.9999999999999999</v>
      </c>
      <c r="M72" s="99">
        <v>203</v>
      </c>
      <c r="N72" s="60">
        <v>1</v>
      </c>
      <c r="O72" s="65">
        <v>0.3793103448275863</v>
      </c>
    </row>
    <row r="73" spans="2:15" ht="15">
      <c r="B73" s="23"/>
      <c r="C73" s="25" t="s">
        <v>3</v>
      </c>
      <c r="D73" s="26">
        <v>122</v>
      </c>
      <c r="E73" s="27">
        <v>0.33424657534246577</v>
      </c>
      <c r="F73" s="87">
        <v>27</v>
      </c>
      <c r="G73" s="88">
        <v>0.1210762331838565</v>
      </c>
      <c r="H73" s="28">
        <v>3.518518518518518</v>
      </c>
      <c r="I73" s="87">
        <v>50</v>
      </c>
      <c r="J73" s="89">
        <v>1.44</v>
      </c>
      <c r="K73" s="26">
        <v>172</v>
      </c>
      <c r="L73" s="27">
        <v>0.2617960426179604</v>
      </c>
      <c r="M73" s="87">
        <v>57</v>
      </c>
      <c r="N73" s="88">
        <v>0.1532258064516129</v>
      </c>
      <c r="O73" s="28">
        <v>2.017543859649123</v>
      </c>
    </row>
    <row r="74" spans="2:15" ht="15" customHeight="1">
      <c r="B74" s="23"/>
      <c r="C74" s="29" t="s">
        <v>4</v>
      </c>
      <c r="D74" s="30">
        <v>64</v>
      </c>
      <c r="E74" s="31">
        <v>0.17534246575342466</v>
      </c>
      <c r="F74" s="32">
        <v>29</v>
      </c>
      <c r="G74" s="33">
        <v>0.13004484304932734</v>
      </c>
      <c r="H74" s="34">
        <v>1.206896551724138</v>
      </c>
      <c r="I74" s="32">
        <v>65</v>
      </c>
      <c r="J74" s="35">
        <v>-0.01538461538461533</v>
      </c>
      <c r="K74" s="30">
        <v>129</v>
      </c>
      <c r="L74" s="31">
        <v>0.1963470319634703</v>
      </c>
      <c r="M74" s="32">
        <v>63</v>
      </c>
      <c r="N74" s="33">
        <v>0.1693548387096774</v>
      </c>
      <c r="O74" s="34">
        <v>1.0476190476190474</v>
      </c>
    </row>
    <row r="75" spans="2:15" ht="15">
      <c r="B75" s="23"/>
      <c r="C75" s="29" t="s">
        <v>14</v>
      </c>
      <c r="D75" s="30">
        <v>47</v>
      </c>
      <c r="E75" s="31">
        <v>0.12876712328767123</v>
      </c>
      <c r="F75" s="32">
        <v>58</v>
      </c>
      <c r="G75" s="33">
        <v>0.2600896860986547</v>
      </c>
      <c r="H75" s="34">
        <v>-0.18965517241379315</v>
      </c>
      <c r="I75" s="32">
        <v>54</v>
      </c>
      <c r="J75" s="35">
        <v>-0.12962962962962965</v>
      </c>
      <c r="K75" s="30">
        <v>101</v>
      </c>
      <c r="L75" s="31">
        <v>0.1537290715372907</v>
      </c>
      <c r="M75" s="32">
        <v>82</v>
      </c>
      <c r="N75" s="33">
        <v>0.22043010752688172</v>
      </c>
      <c r="O75" s="34">
        <v>0.23170731707317072</v>
      </c>
    </row>
    <row r="76" spans="2:15" ht="15" customHeight="1">
      <c r="B76" s="23"/>
      <c r="C76" s="29" t="s">
        <v>13</v>
      </c>
      <c r="D76" s="30">
        <v>49</v>
      </c>
      <c r="E76" s="31">
        <v>0.13424657534246576</v>
      </c>
      <c r="F76" s="32">
        <v>38</v>
      </c>
      <c r="G76" s="33">
        <v>0.17040358744394618</v>
      </c>
      <c r="H76" s="34">
        <v>0.2894736842105263</v>
      </c>
      <c r="I76" s="32">
        <v>43</v>
      </c>
      <c r="J76" s="35">
        <v>0.13953488372093026</v>
      </c>
      <c r="K76" s="30">
        <v>92</v>
      </c>
      <c r="L76" s="31">
        <v>0.1400304414003044</v>
      </c>
      <c r="M76" s="32">
        <v>66</v>
      </c>
      <c r="N76" s="33">
        <v>0.1774193548387097</v>
      </c>
      <c r="O76" s="34">
        <v>0.39393939393939403</v>
      </c>
    </row>
    <row r="77" spans="2:15" ht="15">
      <c r="B77" s="36"/>
      <c r="C77" s="29" t="s">
        <v>12</v>
      </c>
      <c r="D77" s="30">
        <v>27</v>
      </c>
      <c r="E77" s="31">
        <v>0.07397260273972603</v>
      </c>
      <c r="F77" s="32">
        <v>46</v>
      </c>
      <c r="G77" s="33">
        <v>0.2062780269058296</v>
      </c>
      <c r="H77" s="34">
        <v>-0.4130434782608695</v>
      </c>
      <c r="I77" s="32">
        <v>47</v>
      </c>
      <c r="J77" s="35">
        <v>-0.42553191489361697</v>
      </c>
      <c r="K77" s="30">
        <v>74</v>
      </c>
      <c r="L77" s="31">
        <v>0.1126331811263318</v>
      </c>
      <c r="M77" s="32">
        <v>68</v>
      </c>
      <c r="N77" s="33">
        <v>0.1827956989247312</v>
      </c>
      <c r="O77" s="34">
        <v>0.08823529411764697</v>
      </c>
    </row>
    <row r="78" spans="2:15" ht="15" customHeight="1">
      <c r="B78" s="23"/>
      <c r="C78" s="29" t="s">
        <v>16</v>
      </c>
      <c r="D78" s="30">
        <v>30</v>
      </c>
      <c r="E78" s="31">
        <v>0.0821917808219178</v>
      </c>
      <c r="F78" s="32">
        <v>6</v>
      </c>
      <c r="G78" s="33">
        <v>0.026905829596412557</v>
      </c>
      <c r="H78" s="34">
        <v>4</v>
      </c>
      <c r="I78" s="32">
        <v>20</v>
      </c>
      <c r="J78" s="35">
        <v>0.5</v>
      </c>
      <c r="K78" s="30">
        <v>50</v>
      </c>
      <c r="L78" s="31">
        <v>0.076103500761035</v>
      </c>
      <c r="M78" s="32">
        <v>13</v>
      </c>
      <c r="N78" s="33">
        <v>0.03494623655913978</v>
      </c>
      <c r="O78" s="34">
        <v>2.8461538461538463</v>
      </c>
    </row>
    <row r="79" spans="2:15" ht="15" customHeight="1">
      <c r="B79" s="23"/>
      <c r="C79" s="29" t="s">
        <v>15</v>
      </c>
      <c r="D79" s="30">
        <v>24</v>
      </c>
      <c r="E79" s="31">
        <v>0.06575342465753424</v>
      </c>
      <c r="F79" s="32">
        <v>18</v>
      </c>
      <c r="G79" s="33">
        <v>0.08071748878923767</v>
      </c>
      <c r="H79" s="34">
        <v>0.33333333333333326</v>
      </c>
      <c r="I79" s="32">
        <v>12</v>
      </c>
      <c r="J79" s="35">
        <v>1</v>
      </c>
      <c r="K79" s="30">
        <v>36</v>
      </c>
      <c r="L79" s="31">
        <v>0.0547945205479452</v>
      </c>
      <c r="M79" s="32">
        <v>22</v>
      </c>
      <c r="N79" s="33">
        <v>0.05913978494623656</v>
      </c>
      <c r="O79" s="34">
        <v>0.6363636363636365</v>
      </c>
    </row>
    <row r="80" spans="2:15" ht="15" customHeight="1">
      <c r="B80" s="70"/>
      <c r="C80" s="37" t="s">
        <v>40</v>
      </c>
      <c r="D80" s="38">
        <v>2</v>
      </c>
      <c r="E80" s="54">
        <v>0.005479452054794521</v>
      </c>
      <c r="F80" s="38">
        <v>1</v>
      </c>
      <c r="G80" s="62">
        <v>0.004484304932735426</v>
      </c>
      <c r="H80" s="55">
        <v>1</v>
      </c>
      <c r="I80" s="38">
        <v>1</v>
      </c>
      <c r="J80" s="63">
        <v>1</v>
      </c>
      <c r="K80" s="38">
        <v>3</v>
      </c>
      <c r="L80" s="62">
        <v>0.0045662100456621</v>
      </c>
      <c r="M80" s="38">
        <v>1</v>
      </c>
      <c r="N80" s="62">
        <v>0.002688172043010753</v>
      </c>
      <c r="O80" s="56">
        <v>2</v>
      </c>
    </row>
    <row r="81" spans="2:15" ht="15" customHeight="1">
      <c r="B81" s="69" t="s">
        <v>6</v>
      </c>
      <c r="C81" s="64" t="s">
        <v>41</v>
      </c>
      <c r="D81" s="99">
        <v>365</v>
      </c>
      <c r="E81" s="58">
        <v>1</v>
      </c>
      <c r="F81" s="99">
        <v>223</v>
      </c>
      <c r="G81" s="58">
        <v>1</v>
      </c>
      <c r="H81" s="59">
        <v>0.6367713004484306</v>
      </c>
      <c r="I81" s="99">
        <v>292</v>
      </c>
      <c r="J81" s="60">
        <v>0.25</v>
      </c>
      <c r="K81" s="99">
        <v>657</v>
      </c>
      <c r="L81" s="58">
        <v>1</v>
      </c>
      <c r="M81" s="99">
        <v>372</v>
      </c>
      <c r="N81" s="60">
        <v>1</v>
      </c>
      <c r="O81" s="65">
        <v>0.7661290322580645</v>
      </c>
    </row>
    <row r="82" spans="2:15" ht="15">
      <c r="B82" s="69" t="s">
        <v>79</v>
      </c>
      <c r="C82" s="64" t="s">
        <v>41</v>
      </c>
      <c r="D82" s="57">
        <v>1</v>
      </c>
      <c r="E82" s="58">
        <v>1</v>
      </c>
      <c r="F82" s="57">
        <v>0</v>
      </c>
      <c r="G82" s="58">
        <v>1</v>
      </c>
      <c r="H82" s="59"/>
      <c r="I82" s="57">
        <v>0</v>
      </c>
      <c r="J82" s="60"/>
      <c r="K82" s="57">
        <v>1</v>
      </c>
      <c r="L82" s="58">
        <v>1</v>
      </c>
      <c r="M82" s="57">
        <v>3</v>
      </c>
      <c r="N82" s="58">
        <v>1</v>
      </c>
      <c r="O82" s="65">
        <v>-0.6666666666666667</v>
      </c>
    </row>
    <row r="83" spans="2:15" ht="15" customHeight="1">
      <c r="B83" s="71"/>
      <c r="C83" s="43" t="s">
        <v>41</v>
      </c>
      <c r="D83" s="100">
        <v>487</v>
      </c>
      <c r="E83" s="44">
        <v>1</v>
      </c>
      <c r="F83" s="100">
        <v>323</v>
      </c>
      <c r="G83" s="44">
        <v>1</v>
      </c>
      <c r="H83" s="45">
        <v>0.5077399380804954</v>
      </c>
      <c r="I83" s="100">
        <v>451</v>
      </c>
      <c r="J83" s="46">
        <v>0.07982261640798227</v>
      </c>
      <c r="K83" s="100">
        <v>938</v>
      </c>
      <c r="L83" s="44">
        <v>1</v>
      </c>
      <c r="M83" s="100">
        <v>578</v>
      </c>
      <c r="N83" s="44">
        <v>1</v>
      </c>
      <c r="O83" s="66">
        <v>0.6228373702422145</v>
      </c>
    </row>
    <row r="84" spans="2:15" ht="15">
      <c r="B84" s="84" t="s">
        <v>55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</sheetData>
  <sheetProtection/>
  <mergeCells count="69">
    <mergeCell ref="B38:B40"/>
    <mergeCell ref="C38:C40"/>
    <mergeCell ref="H39:H40"/>
    <mergeCell ref="J39:J40"/>
    <mergeCell ref="O39:O40"/>
    <mergeCell ref="B56:N56"/>
    <mergeCell ref="H37:H38"/>
    <mergeCell ref="I37:I38"/>
    <mergeCell ref="J37:J38"/>
    <mergeCell ref="K37:L38"/>
    <mergeCell ref="M37:N38"/>
    <mergeCell ref="O37:O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F6:G7"/>
    <mergeCell ref="K59:O59"/>
    <mergeCell ref="D60:E61"/>
    <mergeCell ref="I6:I7"/>
    <mergeCell ref="J6:J7"/>
    <mergeCell ref="K6:L7"/>
    <mergeCell ref="K5:O5"/>
    <mergeCell ref="D5:H5"/>
    <mergeCell ref="I5:J5"/>
    <mergeCell ref="B33:N33"/>
    <mergeCell ref="B34:N34"/>
    <mergeCell ref="K60:L61"/>
    <mergeCell ref="M60:N61"/>
    <mergeCell ref="B57:N57"/>
    <mergeCell ref="B58:B60"/>
    <mergeCell ref="C58:C60"/>
    <mergeCell ref="D58:H58"/>
    <mergeCell ref="I58:J58"/>
    <mergeCell ref="K58:O58"/>
    <mergeCell ref="D59:H59"/>
    <mergeCell ref="I59:J59"/>
    <mergeCell ref="O60:O61"/>
    <mergeCell ref="B61:B63"/>
    <mergeCell ref="C61:C63"/>
    <mergeCell ref="H62:H63"/>
    <mergeCell ref="J62:J63"/>
    <mergeCell ref="O62:O63"/>
    <mergeCell ref="F60:G61"/>
    <mergeCell ref="H60:H61"/>
    <mergeCell ref="I60:I61"/>
    <mergeCell ref="J60:J61"/>
  </mergeCells>
  <conditionalFormatting sqref="H10:H14 J10:J14 O10:O14">
    <cfRule type="cellIs" priority="32" dxfId="287" operator="lessThan">
      <formula>0</formula>
    </cfRule>
  </conditionalFormatting>
  <conditionalFormatting sqref="H24:H28 J24:J28 O24:O28 H15:H18 O15:O18">
    <cfRule type="cellIs" priority="33" dxfId="287" operator="lessThan">
      <formula>0</formula>
    </cfRule>
  </conditionalFormatting>
  <conditionalFormatting sqref="J18 J15:J16">
    <cfRule type="cellIs" priority="31" dxfId="287" operator="lessThan">
      <formula>0</formula>
    </cfRule>
  </conditionalFormatting>
  <conditionalFormatting sqref="H19:H23 J19:J23 O19:O23">
    <cfRule type="cellIs" priority="28" dxfId="287" operator="lessThan">
      <formula>0</formula>
    </cfRule>
  </conditionalFormatting>
  <conditionalFormatting sqref="H29 O29">
    <cfRule type="cellIs" priority="27" dxfId="287" operator="lessThan">
      <formula>0</formula>
    </cfRule>
  </conditionalFormatting>
  <conditionalFormatting sqref="H29 O29 J29">
    <cfRule type="cellIs" priority="26" dxfId="287" operator="lessThan">
      <formula>0</formula>
    </cfRule>
  </conditionalFormatting>
  <conditionalFormatting sqref="H48:H50 J48:J50 O48:O50 O42 H42">
    <cfRule type="cellIs" priority="25" dxfId="287" operator="lessThan">
      <formula>0</formula>
    </cfRule>
  </conditionalFormatting>
  <conditionalFormatting sqref="H50 O50 O42 H42">
    <cfRule type="cellIs" priority="24" dxfId="287" operator="lessThan">
      <formula>0</formula>
    </cfRule>
  </conditionalFormatting>
  <conditionalFormatting sqref="H26:H27 O26:O27 H17:H18 O17:O18">
    <cfRule type="cellIs" priority="29" dxfId="287" operator="lessThan">
      <formula>0</formula>
    </cfRule>
  </conditionalFormatting>
  <conditionalFormatting sqref="D19:O25 D10:O16">
    <cfRule type="cellIs" priority="30" dxfId="288" operator="equal">
      <formula>0</formula>
    </cfRule>
  </conditionalFormatting>
  <conditionalFormatting sqref="H83 O83 J83">
    <cfRule type="cellIs" priority="1" dxfId="287" operator="lessThan">
      <formula>0</formula>
    </cfRule>
  </conditionalFormatting>
  <conditionalFormatting sqref="H41 J41 O41">
    <cfRule type="cellIs" priority="23" dxfId="287" operator="lessThan">
      <formula>0</formula>
    </cfRule>
  </conditionalFormatting>
  <conditionalFormatting sqref="H43:H47 J43:J47 O43:O47">
    <cfRule type="cellIs" priority="22" dxfId="287" operator="lessThan">
      <formula>0</formula>
    </cfRule>
  </conditionalFormatting>
  <conditionalFormatting sqref="D41:O41 D43:O49">
    <cfRule type="cellIs" priority="21" dxfId="288" operator="equal">
      <formula>0</formula>
    </cfRule>
  </conditionalFormatting>
  <conditionalFormatting sqref="H52 J52 O52">
    <cfRule type="cellIs" priority="20" dxfId="287" operator="lessThan">
      <formula>0</formula>
    </cfRule>
  </conditionalFormatting>
  <conditionalFormatting sqref="H51 J51 O51">
    <cfRule type="cellIs" priority="19" dxfId="287" operator="lessThan">
      <formula>0</formula>
    </cfRule>
  </conditionalFormatting>
  <conditionalFormatting sqref="H51 O51">
    <cfRule type="cellIs" priority="18" dxfId="287" operator="lessThan">
      <formula>0</formula>
    </cfRule>
  </conditionalFormatting>
  <conditionalFormatting sqref="H53 O53">
    <cfRule type="cellIs" priority="17" dxfId="287" operator="lessThan">
      <formula>0</formula>
    </cfRule>
  </conditionalFormatting>
  <conditionalFormatting sqref="H53 O53 J53">
    <cfRule type="cellIs" priority="16" dxfId="287" operator="lessThan">
      <formula>0</formula>
    </cfRule>
  </conditionalFormatting>
  <conditionalFormatting sqref="H64:H68 J64:J68 O64:O68">
    <cfRule type="cellIs" priority="15" dxfId="287" operator="lessThan">
      <formula>0</formula>
    </cfRule>
  </conditionalFormatting>
  <conditionalFormatting sqref="J69:J70 O69:O70 H69:H70">
    <cfRule type="cellIs" priority="14" dxfId="287" operator="lessThan">
      <formula>0</formula>
    </cfRule>
  </conditionalFormatting>
  <conditionalFormatting sqref="D73:O79 D64:O70">
    <cfRule type="cellIs" priority="13" dxfId="288" operator="equal">
      <formula>0</formula>
    </cfRule>
  </conditionalFormatting>
  <conditionalFormatting sqref="H78:H80 J78:J80 O78:O80">
    <cfRule type="cellIs" priority="12" dxfId="287" operator="lessThan">
      <formula>0</formula>
    </cfRule>
  </conditionalFormatting>
  <conditionalFormatting sqref="H73:H77 J73:J77 O73:O77">
    <cfRule type="cellIs" priority="11" dxfId="287" operator="lessThan">
      <formula>0</formula>
    </cfRule>
  </conditionalFormatting>
  <conditionalFormatting sqref="H71 O71">
    <cfRule type="cellIs" priority="10" dxfId="287" operator="lessThan">
      <formula>0</formula>
    </cfRule>
  </conditionalFormatting>
  <conditionalFormatting sqref="H71 J71 O71">
    <cfRule type="cellIs" priority="9" dxfId="287" operator="lessThan">
      <formula>0</formula>
    </cfRule>
  </conditionalFormatting>
  <conditionalFormatting sqref="H72 J72 O72">
    <cfRule type="cellIs" priority="8" dxfId="287" operator="lessThan">
      <formula>0</formula>
    </cfRule>
  </conditionalFormatting>
  <conditionalFormatting sqref="H72 O72">
    <cfRule type="cellIs" priority="7" dxfId="287" operator="lessThan">
      <formula>0</formula>
    </cfRule>
  </conditionalFormatting>
  <conditionalFormatting sqref="H80 O80">
    <cfRule type="cellIs" priority="6" dxfId="287" operator="lessThan">
      <formula>0</formula>
    </cfRule>
  </conditionalFormatting>
  <conditionalFormatting sqref="H82 J82 O82">
    <cfRule type="cellIs" priority="5" dxfId="287" operator="lessThan">
      <formula>0</formula>
    </cfRule>
  </conditionalFormatting>
  <conditionalFormatting sqref="H81 J81 O81">
    <cfRule type="cellIs" priority="4" dxfId="287" operator="lessThan">
      <formula>0</formula>
    </cfRule>
  </conditionalFormatting>
  <conditionalFormatting sqref="H81 O81">
    <cfRule type="cellIs" priority="3" dxfId="287" operator="lessThan">
      <formula>0</formula>
    </cfRule>
  </conditionalFormatting>
  <conditionalFormatting sqref="H83 O83">
    <cfRule type="cellIs" priority="2" dxfId="28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5.421875" style="0" bestFit="1" customWidth="1"/>
    <col min="3" max="3" width="18.7109375" style="0" customWidth="1"/>
    <col min="4" max="8" width="9.00390625" style="0" customWidth="1"/>
    <col min="9" max="9" width="9.00390625" style="1" customWidth="1"/>
    <col min="10" max="10" width="11.851562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86</v>
      </c>
    </row>
    <row r="2" spans="2:15" ht="15">
      <c r="B2" s="154" t="s">
        <v>30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67"/>
    </row>
    <row r="3" spans="2:15" ht="15">
      <c r="B3" s="153" t="s">
        <v>31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85" t="s">
        <v>48</v>
      </c>
    </row>
    <row r="4" spans="2:15" ht="14.25" customHeight="1">
      <c r="B4" s="133" t="s">
        <v>32</v>
      </c>
      <c r="C4" s="133" t="s">
        <v>1</v>
      </c>
      <c r="D4" s="130" t="s">
        <v>87</v>
      </c>
      <c r="E4" s="131"/>
      <c r="F4" s="131"/>
      <c r="G4" s="131"/>
      <c r="H4" s="132"/>
      <c r="I4" s="131" t="s">
        <v>73</v>
      </c>
      <c r="J4" s="131"/>
      <c r="K4" s="130" t="s">
        <v>88</v>
      </c>
      <c r="L4" s="131"/>
      <c r="M4" s="131"/>
      <c r="N4" s="131"/>
      <c r="O4" s="132"/>
    </row>
    <row r="5" spans="2:15" ht="14.25" customHeight="1">
      <c r="B5" s="134"/>
      <c r="C5" s="134"/>
      <c r="D5" s="116" t="s">
        <v>89</v>
      </c>
      <c r="E5" s="117"/>
      <c r="F5" s="117"/>
      <c r="G5" s="117"/>
      <c r="H5" s="118"/>
      <c r="I5" s="117" t="s">
        <v>75</v>
      </c>
      <c r="J5" s="117"/>
      <c r="K5" s="116" t="s">
        <v>90</v>
      </c>
      <c r="L5" s="117"/>
      <c r="M5" s="117"/>
      <c r="N5" s="117"/>
      <c r="O5" s="118"/>
    </row>
    <row r="6" spans="2:15" ht="14.25" customHeight="1">
      <c r="B6" s="134"/>
      <c r="C6" s="129"/>
      <c r="D6" s="121">
        <v>2018</v>
      </c>
      <c r="E6" s="124"/>
      <c r="F6" s="123">
        <v>2017</v>
      </c>
      <c r="G6" s="123"/>
      <c r="H6" s="149" t="s">
        <v>33</v>
      </c>
      <c r="I6" s="119">
        <v>2018</v>
      </c>
      <c r="J6" s="121" t="s">
        <v>91</v>
      </c>
      <c r="K6" s="121">
        <v>2018</v>
      </c>
      <c r="L6" s="124"/>
      <c r="M6" s="123">
        <v>2017</v>
      </c>
      <c r="N6" s="124"/>
      <c r="O6" s="148" t="s">
        <v>33</v>
      </c>
    </row>
    <row r="7" spans="2:15" ht="15" customHeight="1">
      <c r="B7" s="151" t="s">
        <v>32</v>
      </c>
      <c r="C7" s="136" t="s">
        <v>35</v>
      </c>
      <c r="D7" s="135"/>
      <c r="E7" s="126"/>
      <c r="F7" s="125"/>
      <c r="G7" s="125"/>
      <c r="H7" s="150"/>
      <c r="I7" s="120"/>
      <c r="J7" s="122"/>
      <c r="K7" s="135"/>
      <c r="L7" s="126"/>
      <c r="M7" s="125"/>
      <c r="N7" s="126"/>
      <c r="O7" s="148"/>
    </row>
    <row r="8" spans="2:15" ht="15" customHeight="1">
      <c r="B8" s="151"/>
      <c r="C8" s="136"/>
      <c r="D8" s="111" t="s">
        <v>36</v>
      </c>
      <c r="E8" s="109" t="s">
        <v>2</v>
      </c>
      <c r="F8" s="108" t="s">
        <v>36</v>
      </c>
      <c r="G8" s="86" t="s">
        <v>2</v>
      </c>
      <c r="H8" s="144" t="s">
        <v>37</v>
      </c>
      <c r="I8" s="18" t="s">
        <v>36</v>
      </c>
      <c r="J8" s="146" t="s">
        <v>92</v>
      </c>
      <c r="K8" s="111" t="s">
        <v>36</v>
      </c>
      <c r="L8" s="19" t="s">
        <v>2</v>
      </c>
      <c r="M8" s="108" t="s">
        <v>36</v>
      </c>
      <c r="N8" s="19" t="s">
        <v>2</v>
      </c>
      <c r="O8" s="138" t="s">
        <v>37</v>
      </c>
    </row>
    <row r="9" spans="2:15" ht="15" customHeight="1">
      <c r="B9" s="152"/>
      <c r="C9" s="137"/>
      <c r="D9" s="107" t="s">
        <v>38</v>
      </c>
      <c r="E9" s="110" t="s">
        <v>39</v>
      </c>
      <c r="F9" s="20" t="s">
        <v>38</v>
      </c>
      <c r="G9" s="21" t="s">
        <v>39</v>
      </c>
      <c r="H9" s="145"/>
      <c r="I9" s="22" t="s">
        <v>38</v>
      </c>
      <c r="J9" s="147"/>
      <c r="K9" s="107" t="s">
        <v>38</v>
      </c>
      <c r="L9" s="110" t="s">
        <v>39</v>
      </c>
      <c r="M9" s="20" t="s">
        <v>38</v>
      </c>
      <c r="N9" s="110" t="s">
        <v>39</v>
      </c>
      <c r="O9" s="139"/>
    </row>
    <row r="10" spans="2:15" ht="15">
      <c r="B10" s="23"/>
      <c r="C10" s="25" t="s">
        <v>13</v>
      </c>
      <c r="D10" s="26">
        <v>5</v>
      </c>
      <c r="E10" s="27">
        <v>0.45454545454545453</v>
      </c>
      <c r="F10" s="87">
        <v>2</v>
      </c>
      <c r="G10" s="88">
        <v>0.14285714285714285</v>
      </c>
      <c r="H10" s="28">
        <v>1.5</v>
      </c>
      <c r="I10" s="87">
        <v>18</v>
      </c>
      <c r="J10" s="89">
        <v>-0.7222222222222222</v>
      </c>
      <c r="K10" s="26">
        <v>23</v>
      </c>
      <c r="L10" s="27">
        <v>0.6571428571428571</v>
      </c>
      <c r="M10" s="87">
        <v>11</v>
      </c>
      <c r="N10" s="88">
        <v>0.3235294117647059</v>
      </c>
      <c r="O10" s="28">
        <v>1.0909090909090908</v>
      </c>
    </row>
    <row r="11" spans="2:15" ht="15">
      <c r="B11" s="23"/>
      <c r="C11" s="29" t="s">
        <v>16</v>
      </c>
      <c r="D11" s="30">
        <v>6</v>
      </c>
      <c r="E11" s="31">
        <v>0.5454545454545454</v>
      </c>
      <c r="F11" s="32">
        <v>6</v>
      </c>
      <c r="G11" s="33">
        <v>0.42857142857142855</v>
      </c>
      <c r="H11" s="34">
        <v>0</v>
      </c>
      <c r="I11" s="32">
        <v>3</v>
      </c>
      <c r="J11" s="35">
        <v>1</v>
      </c>
      <c r="K11" s="30">
        <v>9</v>
      </c>
      <c r="L11" s="31">
        <v>0.2571428571428571</v>
      </c>
      <c r="M11" s="32">
        <v>16</v>
      </c>
      <c r="N11" s="33">
        <v>0.47058823529411764</v>
      </c>
      <c r="O11" s="34">
        <v>-0.4375</v>
      </c>
    </row>
    <row r="12" spans="2:15" ht="15">
      <c r="B12" s="23"/>
      <c r="C12" s="29" t="s">
        <v>21</v>
      </c>
      <c r="D12" s="30">
        <v>0</v>
      </c>
      <c r="E12" s="31">
        <v>0</v>
      </c>
      <c r="F12" s="32">
        <v>6</v>
      </c>
      <c r="G12" s="33">
        <v>0.42857142857142855</v>
      </c>
      <c r="H12" s="34">
        <v>-1</v>
      </c>
      <c r="I12" s="32">
        <v>2</v>
      </c>
      <c r="J12" s="35">
        <v>-1</v>
      </c>
      <c r="K12" s="30">
        <v>2</v>
      </c>
      <c r="L12" s="31">
        <v>0.05714285714285714</v>
      </c>
      <c r="M12" s="32">
        <v>7</v>
      </c>
      <c r="N12" s="33">
        <v>0.20588235294117646</v>
      </c>
      <c r="O12" s="34">
        <v>-0.7142857142857143</v>
      </c>
    </row>
    <row r="13" spans="2:15" ht="15">
      <c r="B13" s="23"/>
      <c r="C13" s="29" t="s">
        <v>20</v>
      </c>
      <c r="D13" s="30">
        <v>0</v>
      </c>
      <c r="E13" s="31">
        <v>0</v>
      </c>
      <c r="F13" s="32">
        <v>0</v>
      </c>
      <c r="G13" s="33">
        <v>0</v>
      </c>
      <c r="H13" s="34"/>
      <c r="I13" s="32">
        <v>1</v>
      </c>
      <c r="J13" s="35">
        <v>-1</v>
      </c>
      <c r="K13" s="30">
        <v>1</v>
      </c>
      <c r="L13" s="31">
        <v>0.02857142857142857</v>
      </c>
      <c r="M13" s="32">
        <v>0</v>
      </c>
      <c r="N13" s="33">
        <v>0</v>
      </c>
      <c r="O13" s="34"/>
    </row>
    <row r="14" spans="2:15" ht="15">
      <c r="B14" s="36"/>
      <c r="C14" s="37" t="s">
        <v>40</v>
      </c>
      <c r="D14" s="38">
        <v>0</v>
      </c>
      <c r="E14" s="54">
        <v>0</v>
      </c>
      <c r="F14" s="38">
        <v>0</v>
      </c>
      <c r="G14" s="54">
        <v>0</v>
      </c>
      <c r="H14" s="55"/>
      <c r="I14" s="38">
        <v>0</v>
      </c>
      <c r="J14" s="54">
        <v>0</v>
      </c>
      <c r="K14" s="38">
        <v>0</v>
      </c>
      <c r="L14" s="54">
        <v>0</v>
      </c>
      <c r="M14" s="38">
        <v>0</v>
      </c>
      <c r="N14" s="54">
        <v>0</v>
      </c>
      <c r="O14" s="56"/>
    </row>
    <row r="15" spans="2:15" ht="15">
      <c r="B15" s="69" t="s">
        <v>49</v>
      </c>
      <c r="C15" s="64" t="s">
        <v>41</v>
      </c>
      <c r="D15" s="99">
        <v>11</v>
      </c>
      <c r="E15" s="58">
        <v>1</v>
      </c>
      <c r="F15" s="99">
        <v>14</v>
      </c>
      <c r="G15" s="58">
        <v>1</v>
      </c>
      <c r="H15" s="59">
        <v>-0.2142857142857143</v>
      </c>
      <c r="I15" s="99">
        <v>24</v>
      </c>
      <c r="J15" s="60">
        <v>-0.5416666666666667</v>
      </c>
      <c r="K15" s="99">
        <v>35</v>
      </c>
      <c r="L15" s="58">
        <v>1</v>
      </c>
      <c r="M15" s="99">
        <v>34</v>
      </c>
      <c r="N15" s="60">
        <v>1</v>
      </c>
      <c r="O15" s="65">
        <v>0.02941176470588225</v>
      </c>
    </row>
    <row r="16" spans="2:15" ht="15">
      <c r="B16" s="23"/>
      <c r="C16" s="25" t="s">
        <v>3</v>
      </c>
      <c r="D16" s="26">
        <v>640</v>
      </c>
      <c r="E16" s="27">
        <v>0.269700800674252</v>
      </c>
      <c r="F16" s="87">
        <v>423</v>
      </c>
      <c r="G16" s="88">
        <v>0.20806689621249386</v>
      </c>
      <c r="H16" s="28">
        <v>0.5130023640661938</v>
      </c>
      <c r="I16" s="87">
        <v>459</v>
      </c>
      <c r="J16" s="89">
        <v>0.3943355119825709</v>
      </c>
      <c r="K16" s="26">
        <v>1099</v>
      </c>
      <c r="L16" s="27">
        <v>0.26085924519344883</v>
      </c>
      <c r="M16" s="87">
        <v>812</v>
      </c>
      <c r="N16" s="88">
        <v>0.22996318323421128</v>
      </c>
      <c r="O16" s="28">
        <v>0.35344827586206895</v>
      </c>
    </row>
    <row r="17" spans="2:15" ht="15">
      <c r="B17" s="23"/>
      <c r="C17" s="29" t="s">
        <v>4</v>
      </c>
      <c r="D17" s="30">
        <v>512</v>
      </c>
      <c r="E17" s="31">
        <v>0.2157606405394016</v>
      </c>
      <c r="F17" s="32">
        <v>314</v>
      </c>
      <c r="G17" s="33">
        <v>0.1544515494343335</v>
      </c>
      <c r="H17" s="34">
        <v>0.6305732484076434</v>
      </c>
      <c r="I17" s="32">
        <v>376</v>
      </c>
      <c r="J17" s="35">
        <v>0.36170212765957444</v>
      </c>
      <c r="K17" s="30">
        <v>888</v>
      </c>
      <c r="L17" s="31">
        <v>0.21077616900071208</v>
      </c>
      <c r="M17" s="32">
        <v>592</v>
      </c>
      <c r="N17" s="33">
        <v>0.1676578872840555</v>
      </c>
      <c r="O17" s="34">
        <v>0.5</v>
      </c>
    </row>
    <row r="18" spans="2:15" ht="15">
      <c r="B18" s="23"/>
      <c r="C18" s="29" t="s">
        <v>14</v>
      </c>
      <c r="D18" s="30">
        <v>412</v>
      </c>
      <c r="E18" s="31">
        <v>0.17361989043404974</v>
      </c>
      <c r="F18" s="32">
        <v>400</v>
      </c>
      <c r="G18" s="33">
        <v>0.19675356615838663</v>
      </c>
      <c r="H18" s="34">
        <v>0.030000000000000027</v>
      </c>
      <c r="I18" s="32">
        <v>343</v>
      </c>
      <c r="J18" s="35">
        <v>0.2011661807580174</v>
      </c>
      <c r="K18" s="30">
        <v>755</v>
      </c>
      <c r="L18" s="31">
        <v>0.17920721576074056</v>
      </c>
      <c r="M18" s="32">
        <v>627</v>
      </c>
      <c r="N18" s="33">
        <v>0.17757009345794392</v>
      </c>
      <c r="O18" s="34">
        <v>0.20414673046251997</v>
      </c>
    </row>
    <row r="19" spans="2:15" ht="15">
      <c r="B19" s="23"/>
      <c r="C19" s="29" t="s">
        <v>12</v>
      </c>
      <c r="D19" s="30">
        <v>281</v>
      </c>
      <c r="E19" s="31">
        <v>0.11841550779603877</v>
      </c>
      <c r="F19" s="32">
        <v>339</v>
      </c>
      <c r="G19" s="33">
        <v>0.16674864731923267</v>
      </c>
      <c r="H19" s="34">
        <v>-0.17109144542772858</v>
      </c>
      <c r="I19" s="32">
        <v>200</v>
      </c>
      <c r="J19" s="35">
        <v>0.405</v>
      </c>
      <c r="K19" s="30">
        <v>481</v>
      </c>
      <c r="L19" s="31">
        <v>0.11417042487538571</v>
      </c>
      <c r="M19" s="32">
        <v>535</v>
      </c>
      <c r="N19" s="33">
        <v>0.15151515151515152</v>
      </c>
      <c r="O19" s="34">
        <v>-0.10093457943925233</v>
      </c>
    </row>
    <row r="20" spans="2:15" ht="15">
      <c r="B20" s="36"/>
      <c r="C20" s="29" t="s">
        <v>13</v>
      </c>
      <c r="D20" s="30">
        <v>254</v>
      </c>
      <c r="E20" s="31">
        <v>0.10703750526759376</v>
      </c>
      <c r="F20" s="32">
        <v>249</v>
      </c>
      <c r="G20" s="33">
        <v>0.12247909493359567</v>
      </c>
      <c r="H20" s="34">
        <v>0.02008032128514059</v>
      </c>
      <c r="I20" s="32">
        <v>215</v>
      </c>
      <c r="J20" s="35">
        <v>0.1813953488372093</v>
      </c>
      <c r="K20" s="30">
        <v>469</v>
      </c>
      <c r="L20" s="31">
        <v>0.11132209826726798</v>
      </c>
      <c r="M20" s="32">
        <v>396</v>
      </c>
      <c r="N20" s="33">
        <v>0.11214953271028037</v>
      </c>
      <c r="O20" s="34">
        <v>0.18434343434343425</v>
      </c>
    </row>
    <row r="21" spans="2:15" ht="15">
      <c r="B21" s="23"/>
      <c r="C21" s="29" t="s">
        <v>16</v>
      </c>
      <c r="D21" s="30">
        <v>125</v>
      </c>
      <c r="E21" s="31">
        <v>0.052675937631689845</v>
      </c>
      <c r="F21" s="32">
        <v>155</v>
      </c>
      <c r="G21" s="33">
        <v>0.07624200688637482</v>
      </c>
      <c r="H21" s="34">
        <v>-0.19354838709677424</v>
      </c>
      <c r="I21" s="32">
        <v>139</v>
      </c>
      <c r="J21" s="35">
        <v>-0.1007194244604317</v>
      </c>
      <c r="K21" s="30">
        <v>264</v>
      </c>
      <c r="L21" s="31">
        <v>0.06266318537859007</v>
      </c>
      <c r="M21" s="32">
        <v>342</v>
      </c>
      <c r="N21" s="33">
        <v>0.09685641461342395</v>
      </c>
      <c r="O21" s="34">
        <v>-0.22807017543859653</v>
      </c>
    </row>
    <row r="22" spans="2:15" ht="15">
      <c r="B22" s="23"/>
      <c r="C22" s="29" t="s">
        <v>15</v>
      </c>
      <c r="D22" s="30">
        <v>141</v>
      </c>
      <c r="E22" s="31">
        <v>0.05941845764854614</v>
      </c>
      <c r="F22" s="32">
        <v>149</v>
      </c>
      <c r="G22" s="33">
        <v>0.07329070339399901</v>
      </c>
      <c r="H22" s="34">
        <v>-0.05369127516778527</v>
      </c>
      <c r="I22" s="32">
        <v>99</v>
      </c>
      <c r="J22" s="35">
        <v>0.4242424242424243</v>
      </c>
      <c r="K22" s="30">
        <v>240</v>
      </c>
      <c r="L22" s="31">
        <v>0.056966532162354616</v>
      </c>
      <c r="M22" s="32">
        <v>222</v>
      </c>
      <c r="N22" s="33">
        <v>0.06287170773152082</v>
      </c>
      <c r="O22" s="34">
        <v>0.08108108108108114</v>
      </c>
    </row>
    <row r="23" spans="2:15" ht="15">
      <c r="B23" s="70"/>
      <c r="C23" s="37" t="s">
        <v>40</v>
      </c>
      <c r="D23" s="38">
        <v>8</v>
      </c>
      <c r="E23" s="54">
        <v>0.00337126000842815</v>
      </c>
      <c r="F23" s="38">
        <v>4</v>
      </c>
      <c r="G23" s="62">
        <v>0.001967535661583866</v>
      </c>
      <c r="H23" s="55">
        <v>1</v>
      </c>
      <c r="I23" s="38">
        <v>9</v>
      </c>
      <c r="J23" s="63">
        <v>-0.11111111111111116</v>
      </c>
      <c r="K23" s="38">
        <v>17</v>
      </c>
      <c r="L23" s="62">
        <v>0.004035129361500119</v>
      </c>
      <c r="M23" s="38">
        <v>5</v>
      </c>
      <c r="N23" s="62">
        <v>0.001416029453412631</v>
      </c>
      <c r="O23" s="56">
        <v>2.4</v>
      </c>
    </row>
    <row r="24" spans="2:15" ht="15">
      <c r="B24" s="69" t="s">
        <v>50</v>
      </c>
      <c r="C24" s="64" t="s">
        <v>41</v>
      </c>
      <c r="D24" s="99">
        <v>2373</v>
      </c>
      <c r="E24" s="58">
        <v>1</v>
      </c>
      <c r="F24" s="99">
        <v>2033</v>
      </c>
      <c r="G24" s="58">
        <v>1</v>
      </c>
      <c r="H24" s="59">
        <v>0.16724053123462856</v>
      </c>
      <c r="I24" s="99">
        <v>1840</v>
      </c>
      <c r="J24" s="60">
        <v>0.2896739130434782</v>
      </c>
      <c r="K24" s="99">
        <v>4213</v>
      </c>
      <c r="L24" s="58">
        <v>1</v>
      </c>
      <c r="M24" s="99">
        <v>3531</v>
      </c>
      <c r="N24" s="60">
        <v>1</v>
      </c>
      <c r="O24" s="65">
        <v>0.1931464174454829</v>
      </c>
    </row>
    <row r="25" spans="2:16" ht="15">
      <c r="B25" s="69" t="s">
        <v>79</v>
      </c>
      <c r="C25" s="64" t="s">
        <v>41</v>
      </c>
      <c r="D25" s="57">
        <v>2</v>
      </c>
      <c r="E25" s="58">
        <v>1</v>
      </c>
      <c r="F25" s="57">
        <v>1</v>
      </c>
      <c r="G25" s="58">
        <v>1</v>
      </c>
      <c r="H25" s="59">
        <v>1</v>
      </c>
      <c r="I25" s="57">
        <v>1</v>
      </c>
      <c r="J25" s="58">
        <v>1</v>
      </c>
      <c r="K25" s="57">
        <v>3</v>
      </c>
      <c r="L25" s="58">
        <v>1</v>
      </c>
      <c r="M25" s="57">
        <v>7</v>
      </c>
      <c r="N25" s="58">
        <v>1</v>
      </c>
      <c r="O25" s="65">
        <v>-0.5714285714285714</v>
      </c>
      <c r="P25" s="73"/>
    </row>
    <row r="26" spans="2:16" ht="15">
      <c r="B26" s="71"/>
      <c r="C26" s="43" t="s">
        <v>41</v>
      </c>
      <c r="D26" s="100">
        <v>2386</v>
      </c>
      <c r="E26" s="44">
        <v>1</v>
      </c>
      <c r="F26" s="100">
        <v>2048</v>
      </c>
      <c r="G26" s="44">
        <v>1</v>
      </c>
      <c r="H26" s="45">
        <v>0.1650390625</v>
      </c>
      <c r="I26" s="100">
        <v>1865</v>
      </c>
      <c r="J26" s="46">
        <v>0.2793565683646113</v>
      </c>
      <c r="K26" s="100">
        <v>4251</v>
      </c>
      <c r="L26" s="44">
        <v>1</v>
      </c>
      <c r="M26" s="100">
        <v>3572</v>
      </c>
      <c r="N26" s="44">
        <v>1</v>
      </c>
      <c r="O26" s="66">
        <v>0.19008958566629341</v>
      </c>
      <c r="P26" s="73"/>
    </row>
    <row r="27" ht="14.25" customHeight="1">
      <c r="B27" t="s">
        <v>66</v>
      </c>
    </row>
    <row r="28" ht="15">
      <c r="B28" s="48" t="s">
        <v>67</v>
      </c>
    </row>
    <row r="29" spans="2:15" ht="14.25" customHeight="1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2:15" ht="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15" ht="15">
      <c r="B31" s="154" t="s">
        <v>51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67"/>
    </row>
    <row r="32" spans="2:15" ht="15">
      <c r="B32" s="153" t="s">
        <v>52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7" t="s">
        <v>48</v>
      </c>
    </row>
    <row r="33" spans="2:15" ht="14.25" customHeight="1">
      <c r="B33" s="133" t="s">
        <v>32</v>
      </c>
      <c r="C33" s="133" t="s">
        <v>1</v>
      </c>
      <c r="D33" s="130" t="s">
        <v>87</v>
      </c>
      <c r="E33" s="131"/>
      <c r="F33" s="131"/>
      <c r="G33" s="131"/>
      <c r="H33" s="132"/>
      <c r="I33" s="131" t="s">
        <v>73</v>
      </c>
      <c r="J33" s="131"/>
      <c r="K33" s="130" t="s">
        <v>88</v>
      </c>
      <c r="L33" s="131"/>
      <c r="M33" s="131"/>
      <c r="N33" s="131"/>
      <c r="O33" s="132"/>
    </row>
    <row r="34" spans="2:15" ht="14.25" customHeight="1">
      <c r="B34" s="134"/>
      <c r="C34" s="134"/>
      <c r="D34" s="116" t="s">
        <v>89</v>
      </c>
      <c r="E34" s="117"/>
      <c r="F34" s="117"/>
      <c r="G34" s="117"/>
      <c r="H34" s="118"/>
      <c r="I34" s="117" t="s">
        <v>75</v>
      </c>
      <c r="J34" s="117"/>
      <c r="K34" s="116" t="s">
        <v>90</v>
      </c>
      <c r="L34" s="117"/>
      <c r="M34" s="117"/>
      <c r="N34" s="117"/>
      <c r="O34" s="118"/>
    </row>
    <row r="35" spans="2:15" ht="14.25" customHeight="1">
      <c r="B35" s="134"/>
      <c r="C35" s="129"/>
      <c r="D35" s="121">
        <v>2018</v>
      </c>
      <c r="E35" s="124"/>
      <c r="F35" s="123">
        <v>2017</v>
      </c>
      <c r="G35" s="123"/>
      <c r="H35" s="149" t="s">
        <v>33</v>
      </c>
      <c r="I35" s="119">
        <v>2018</v>
      </c>
      <c r="J35" s="121" t="s">
        <v>91</v>
      </c>
      <c r="K35" s="121">
        <v>2018</v>
      </c>
      <c r="L35" s="124"/>
      <c r="M35" s="123">
        <v>2017</v>
      </c>
      <c r="N35" s="124"/>
      <c r="O35" s="148" t="s">
        <v>33</v>
      </c>
    </row>
    <row r="36" spans="2:15" ht="14.25" customHeight="1">
      <c r="B36" s="151" t="s">
        <v>32</v>
      </c>
      <c r="C36" s="136" t="s">
        <v>35</v>
      </c>
      <c r="D36" s="135"/>
      <c r="E36" s="126"/>
      <c r="F36" s="125"/>
      <c r="G36" s="125"/>
      <c r="H36" s="150"/>
      <c r="I36" s="120"/>
      <c r="J36" s="122"/>
      <c r="K36" s="135"/>
      <c r="L36" s="126"/>
      <c r="M36" s="125"/>
      <c r="N36" s="126"/>
      <c r="O36" s="148"/>
    </row>
    <row r="37" spans="2:15" ht="14.25" customHeight="1">
      <c r="B37" s="151"/>
      <c r="C37" s="136"/>
      <c r="D37" s="111" t="s">
        <v>36</v>
      </c>
      <c r="E37" s="109" t="s">
        <v>2</v>
      </c>
      <c r="F37" s="108" t="s">
        <v>36</v>
      </c>
      <c r="G37" s="86" t="s">
        <v>2</v>
      </c>
      <c r="H37" s="144" t="s">
        <v>37</v>
      </c>
      <c r="I37" s="18" t="s">
        <v>36</v>
      </c>
      <c r="J37" s="146" t="s">
        <v>92</v>
      </c>
      <c r="K37" s="111" t="s">
        <v>36</v>
      </c>
      <c r="L37" s="19" t="s">
        <v>2</v>
      </c>
      <c r="M37" s="108" t="s">
        <v>36</v>
      </c>
      <c r="N37" s="19" t="s">
        <v>2</v>
      </c>
      <c r="O37" s="138" t="s">
        <v>37</v>
      </c>
    </row>
    <row r="38" spans="2:15" ht="14.25" customHeight="1">
      <c r="B38" s="152"/>
      <c r="C38" s="137"/>
      <c r="D38" s="107" t="s">
        <v>38</v>
      </c>
      <c r="E38" s="110" t="s">
        <v>39</v>
      </c>
      <c r="F38" s="20" t="s">
        <v>38</v>
      </c>
      <c r="G38" s="21" t="s">
        <v>39</v>
      </c>
      <c r="H38" s="145"/>
      <c r="I38" s="22" t="s">
        <v>38</v>
      </c>
      <c r="J38" s="147"/>
      <c r="K38" s="107" t="s">
        <v>38</v>
      </c>
      <c r="L38" s="110" t="s">
        <v>39</v>
      </c>
      <c r="M38" s="20" t="s">
        <v>38</v>
      </c>
      <c r="N38" s="110" t="s">
        <v>39</v>
      </c>
      <c r="O38" s="139"/>
    </row>
    <row r="39" spans="2:15" ht="15">
      <c r="B39" s="69" t="s">
        <v>49</v>
      </c>
      <c r="C39" s="64" t="s">
        <v>41</v>
      </c>
      <c r="D39" s="57"/>
      <c r="E39" s="58"/>
      <c r="F39" s="57"/>
      <c r="G39" s="58"/>
      <c r="H39" s="59"/>
      <c r="I39" s="57"/>
      <c r="J39" s="58"/>
      <c r="K39" s="57"/>
      <c r="L39" s="58"/>
      <c r="M39" s="57"/>
      <c r="N39" s="58"/>
      <c r="O39" s="61"/>
    </row>
    <row r="40" spans="2:15" ht="15">
      <c r="B40" s="23"/>
      <c r="C40" s="25" t="s">
        <v>3</v>
      </c>
      <c r="D40" s="26">
        <v>506</v>
      </c>
      <c r="E40" s="27">
        <v>0.2665964172813488</v>
      </c>
      <c r="F40" s="87">
        <v>391</v>
      </c>
      <c r="G40" s="88">
        <v>0.22679814385150812</v>
      </c>
      <c r="H40" s="28">
        <v>0.2941176470588236</v>
      </c>
      <c r="I40" s="87">
        <v>398</v>
      </c>
      <c r="J40" s="89">
        <v>0.27135678391959805</v>
      </c>
      <c r="K40" s="26">
        <v>904</v>
      </c>
      <c r="L40" s="27">
        <v>0.27302929628511025</v>
      </c>
      <c r="M40" s="87">
        <v>744</v>
      </c>
      <c r="N40" s="88">
        <v>0.24882943143812708</v>
      </c>
      <c r="O40" s="28">
        <v>0.21505376344086025</v>
      </c>
    </row>
    <row r="41" spans="2:15" ht="15">
      <c r="B41" s="23"/>
      <c r="C41" s="29" t="s">
        <v>4</v>
      </c>
      <c r="D41" s="30">
        <v>414</v>
      </c>
      <c r="E41" s="31">
        <v>0.21812434141201265</v>
      </c>
      <c r="F41" s="32">
        <v>275</v>
      </c>
      <c r="G41" s="33">
        <v>0.15951276102088166</v>
      </c>
      <c r="H41" s="34">
        <v>0.5054545454545454</v>
      </c>
      <c r="I41" s="32">
        <v>269</v>
      </c>
      <c r="J41" s="35">
        <v>0.5390334572490707</v>
      </c>
      <c r="K41" s="30">
        <v>683</v>
      </c>
      <c r="L41" s="31">
        <v>0.20628209000302022</v>
      </c>
      <c r="M41" s="32">
        <v>502</v>
      </c>
      <c r="N41" s="33">
        <v>0.16789297658862876</v>
      </c>
      <c r="O41" s="34">
        <v>0.3605577689243027</v>
      </c>
    </row>
    <row r="42" spans="2:15" ht="15">
      <c r="B42" s="23"/>
      <c r="C42" s="29" t="s">
        <v>14</v>
      </c>
      <c r="D42" s="30">
        <v>365</v>
      </c>
      <c r="E42" s="31">
        <v>0.19230769230769232</v>
      </c>
      <c r="F42" s="32">
        <v>342</v>
      </c>
      <c r="G42" s="33">
        <v>0.19837587006960558</v>
      </c>
      <c r="H42" s="34">
        <v>0.067251461988304</v>
      </c>
      <c r="I42" s="32">
        <v>289</v>
      </c>
      <c r="J42" s="35">
        <v>0.26297577854671284</v>
      </c>
      <c r="K42" s="30">
        <v>654</v>
      </c>
      <c r="L42" s="31">
        <v>0.1975234068257324</v>
      </c>
      <c r="M42" s="32">
        <v>545</v>
      </c>
      <c r="N42" s="33">
        <v>0.18227424749163879</v>
      </c>
      <c r="O42" s="34">
        <v>0.19999999999999996</v>
      </c>
    </row>
    <row r="43" spans="2:15" ht="15" customHeight="1">
      <c r="B43" s="23"/>
      <c r="C43" s="29" t="s">
        <v>12</v>
      </c>
      <c r="D43" s="30">
        <v>253</v>
      </c>
      <c r="E43" s="31">
        <v>0.1332982086406744</v>
      </c>
      <c r="F43" s="32">
        <v>293</v>
      </c>
      <c r="G43" s="33">
        <v>0.169953596287703</v>
      </c>
      <c r="H43" s="34">
        <v>-0.13651877133105805</v>
      </c>
      <c r="I43" s="32">
        <v>153</v>
      </c>
      <c r="J43" s="35">
        <v>0.65359477124183</v>
      </c>
      <c r="K43" s="30">
        <v>406</v>
      </c>
      <c r="L43" s="31">
        <v>0.1226215644820296</v>
      </c>
      <c r="M43" s="32">
        <v>467</v>
      </c>
      <c r="N43" s="33">
        <v>0.15618729096989967</v>
      </c>
      <c r="O43" s="34">
        <v>-0.13062098501070663</v>
      </c>
    </row>
    <row r="44" spans="2:15" ht="15">
      <c r="B44" s="36"/>
      <c r="C44" s="29" t="s">
        <v>13</v>
      </c>
      <c r="D44" s="30">
        <v>197</v>
      </c>
      <c r="E44" s="31">
        <v>0.10379346680716543</v>
      </c>
      <c r="F44" s="32">
        <v>204</v>
      </c>
      <c r="G44" s="33">
        <v>0.11832946635730858</v>
      </c>
      <c r="H44" s="34">
        <v>-0.03431372549019607</v>
      </c>
      <c r="I44" s="32">
        <v>155</v>
      </c>
      <c r="J44" s="35">
        <v>0.2709677419354839</v>
      </c>
      <c r="K44" s="30">
        <v>352</v>
      </c>
      <c r="L44" s="31">
        <v>0.10631229235880399</v>
      </c>
      <c r="M44" s="32">
        <v>308</v>
      </c>
      <c r="N44" s="33">
        <v>0.10301003344481606</v>
      </c>
      <c r="O44" s="34">
        <v>0.1428571428571428</v>
      </c>
    </row>
    <row r="45" spans="2:15" ht="15" customHeight="1">
      <c r="B45" s="23"/>
      <c r="C45" s="29" t="s">
        <v>15</v>
      </c>
      <c r="D45" s="30">
        <v>112</v>
      </c>
      <c r="E45" s="31">
        <v>0.059009483667017915</v>
      </c>
      <c r="F45" s="32">
        <v>129</v>
      </c>
      <c r="G45" s="33">
        <v>0.07482598607888631</v>
      </c>
      <c r="H45" s="34">
        <v>-0.13178294573643412</v>
      </c>
      <c r="I45" s="32">
        <v>84</v>
      </c>
      <c r="J45" s="35">
        <v>0.33333333333333326</v>
      </c>
      <c r="K45" s="30">
        <v>196</v>
      </c>
      <c r="L45" s="31">
        <v>0.05919661733615222</v>
      </c>
      <c r="M45" s="32">
        <v>198</v>
      </c>
      <c r="N45" s="33">
        <v>0.06622073578595318</v>
      </c>
      <c r="O45" s="34">
        <v>-0.010101010101010055</v>
      </c>
    </row>
    <row r="46" spans="2:15" ht="15">
      <c r="B46" s="23"/>
      <c r="C46" s="29" t="s">
        <v>16</v>
      </c>
      <c r="D46" s="30">
        <v>51</v>
      </c>
      <c r="E46" s="31">
        <v>0.026870389884088516</v>
      </c>
      <c r="F46" s="32">
        <v>90</v>
      </c>
      <c r="G46" s="33">
        <v>0.052204176334106726</v>
      </c>
      <c r="H46" s="34">
        <v>-0.43333333333333335</v>
      </c>
      <c r="I46" s="32">
        <v>65</v>
      </c>
      <c r="J46" s="35">
        <v>-0.2153846153846154</v>
      </c>
      <c r="K46" s="30">
        <v>116</v>
      </c>
      <c r="L46" s="31">
        <v>0.03503473270915131</v>
      </c>
      <c r="M46" s="32">
        <v>226</v>
      </c>
      <c r="N46" s="33">
        <v>0.07558528428093646</v>
      </c>
      <c r="O46" s="34">
        <v>-0.48672566371681414</v>
      </c>
    </row>
    <row r="47" spans="2:15" ht="15">
      <c r="B47" s="70"/>
      <c r="C47" s="37" t="s">
        <v>40</v>
      </c>
      <c r="D47" s="38">
        <v>0</v>
      </c>
      <c r="E47" s="54">
        <v>0</v>
      </c>
      <c r="F47" s="38">
        <v>0</v>
      </c>
      <c r="G47" s="62">
        <v>0</v>
      </c>
      <c r="H47" s="55"/>
      <c r="I47" s="38">
        <v>0</v>
      </c>
      <c r="J47" s="63"/>
      <c r="K47" s="38">
        <v>0</v>
      </c>
      <c r="L47" s="62">
        <v>0</v>
      </c>
      <c r="M47" s="38">
        <v>0</v>
      </c>
      <c r="N47" s="62">
        <v>0</v>
      </c>
      <c r="O47" s="56"/>
    </row>
    <row r="48" spans="2:15" ht="15">
      <c r="B48" s="69" t="s">
        <v>50</v>
      </c>
      <c r="C48" s="64" t="s">
        <v>41</v>
      </c>
      <c r="D48" s="99">
        <v>1898</v>
      </c>
      <c r="E48" s="58">
        <v>1</v>
      </c>
      <c r="F48" s="99">
        <v>1724</v>
      </c>
      <c r="G48" s="58">
        <v>1</v>
      </c>
      <c r="H48" s="59">
        <v>0.10092807424593975</v>
      </c>
      <c r="I48" s="99">
        <v>1413</v>
      </c>
      <c r="J48" s="60">
        <v>0.34324133050247707</v>
      </c>
      <c r="K48" s="99">
        <v>3311</v>
      </c>
      <c r="L48" s="58">
        <v>1</v>
      </c>
      <c r="M48" s="99">
        <v>2990</v>
      </c>
      <c r="N48" s="60">
        <v>1</v>
      </c>
      <c r="O48" s="65">
        <v>0.10735785953177257</v>
      </c>
    </row>
    <row r="49" spans="2:15" ht="15">
      <c r="B49" s="69" t="s">
        <v>79</v>
      </c>
      <c r="C49" s="64" t="s">
        <v>41</v>
      </c>
      <c r="D49" s="99">
        <v>1</v>
      </c>
      <c r="E49" s="58">
        <v>1</v>
      </c>
      <c r="F49" s="99">
        <v>1</v>
      </c>
      <c r="G49" s="58">
        <v>1</v>
      </c>
      <c r="H49" s="59">
        <v>0</v>
      </c>
      <c r="I49" s="99">
        <v>1</v>
      </c>
      <c r="J49" s="58">
        <v>0</v>
      </c>
      <c r="K49" s="99">
        <v>2</v>
      </c>
      <c r="L49" s="58">
        <v>1</v>
      </c>
      <c r="M49" s="99">
        <v>4</v>
      </c>
      <c r="N49" s="58">
        <v>1</v>
      </c>
      <c r="O49" s="65">
        <v>-0.5</v>
      </c>
    </row>
    <row r="50" spans="2:15" ht="15">
      <c r="B50" s="71"/>
      <c r="C50" s="43" t="s">
        <v>41</v>
      </c>
      <c r="D50" s="100">
        <v>1899</v>
      </c>
      <c r="E50" s="44">
        <v>1</v>
      </c>
      <c r="F50" s="100">
        <v>1725</v>
      </c>
      <c r="G50" s="44">
        <v>1</v>
      </c>
      <c r="H50" s="45">
        <v>0.10086956521739121</v>
      </c>
      <c r="I50" s="100">
        <v>1414</v>
      </c>
      <c r="J50" s="46">
        <v>0.342998585572843</v>
      </c>
      <c r="K50" s="100">
        <v>3313</v>
      </c>
      <c r="L50" s="44">
        <v>1</v>
      </c>
      <c r="M50" s="100">
        <v>2994</v>
      </c>
      <c r="N50" s="44">
        <v>1</v>
      </c>
      <c r="O50" s="66">
        <v>0.10654642618570476</v>
      </c>
    </row>
    <row r="51" ht="15">
      <c r="B51" t="s">
        <v>66</v>
      </c>
    </row>
    <row r="52" ht="409.5">
      <c r="B52" s="48" t="s">
        <v>67</v>
      </c>
    </row>
    <row r="54" spans="2:15" ht="409.5">
      <c r="B54" s="154" t="s">
        <v>30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67"/>
    </row>
    <row r="55" spans="2:15" ht="15">
      <c r="B55" s="153" t="s">
        <v>31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7" t="s">
        <v>48</v>
      </c>
    </row>
    <row r="56" spans="2:15" ht="409.5">
      <c r="B56" s="133" t="s">
        <v>32</v>
      </c>
      <c r="C56" s="133" t="s">
        <v>1</v>
      </c>
      <c r="D56" s="130" t="s">
        <v>73</v>
      </c>
      <c r="E56" s="131"/>
      <c r="F56" s="131"/>
      <c r="G56" s="131"/>
      <c r="H56" s="132"/>
      <c r="I56" s="131" t="s">
        <v>70</v>
      </c>
      <c r="J56" s="131"/>
      <c r="K56" s="130" t="s">
        <v>74</v>
      </c>
      <c r="L56" s="131"/>
      <c r="M56" s="131"/>
      <c r="N56" s="131"/>
      <c r="O56" s="132"/>
    </row>
    <row r="57" spans="2:15" ht="15">
      <c r="B57" s="134"/>
      <c r="C57" s="134"/>
      <c r="D57" s="116" t="s">
        <v>75</v>
      </c>
      <c r="E57" s="117"/>
      <c r="F57" s="117"/>
      <c r="G57" s="117"/>
      <c r="H57" s="118"/>
      <c r="I57" s="117" t="s">
        <v>71</v>
      </c>
      <c r="J57" s="117"/>
      <c r="K57" s="116" t="s">
        <v>76</v>
      </c>
      <c r="L57" s="117"/>
      <c r="M57" s="117"/>
      <c r="N57" s="117"/>
      <c r="O57" s="118"/>
    </row>
    <row r="58" spans="2:15" ht="15">
      <c r="B58" s="134"/>
      <c r="C58" s="129"/>
      <c r="D58" s="121">
        <v>2018</v>
      </c>
      <c r="E58" s="124"/>
      <c r="F58" s="123">
        <v>2017</v>
      </c>
      <c r="G58" s="123"/>
      <c r="H58" s="149" t="s">
        <v>33</v>
      </c>
      <c r="I58" s="119">
        <v>2017</v>
      </c>
      <c r="J58" s="121" t="s">
        <v>77</v>
      </c>
      <c r="K58" s="121">
        <v>2018</v>
      </c>
      <c r="L58" s="124"/>
      <c r="M58" s="123">
        <v>2017</v>
      </c>
      <c r="N58" s="124"/>
      <c r="O58" s="148" t="s">
        <v>33</v>
      </c>
    </row>
    <row r="59" spans="2:15" ht="15">
      <c r="B59" s="151" t="s">
        <v>32</v>
      </c>
      <c r="C59" s="136" t="s">
        <v>35</v>
      </c>
      <c r="D59" s="135"/>
      <c r="E59" s="126"/>
      <c r="F59" s="125"/>
      <c r="G59" s="125"/>
      <c r="H59" s="150"/>
      <c r="I59" s="120"/>
      <c r="J59" s="122"/>
      <c r="K59" s="135"/>
      <c r="L59" s="126"/>
      <c r="M59" s="125"/>
      <c r="N59" s="126"/>
      <c r="O59" s="148"/>
    </row>
    <row r="60" spans="2:15" ht="15">
      <c r="B60" s="151"/>
      <c r="C60" s="136"/>
      <c r="D60" s="102" t="s">
        <v>36</v>
      </c>
      <c r="E60" s="106" t="s">
        <v>2</v>
      </c>
      <c r="F60" s="103" t="s">
        <v>36</v>
      </c>
      <c r="G60" s="86" t="s">
        <v>2</v>
      </c>
      <c r="H60" s="144" t="s">
        <v>37</v>
      </c>
      <c r="I60" s="18" t="s">
        <v>36</v>
      </c>
      <c r="J60" s="146" t="s">
        <v>78</v>
      </c>
      <c r="K60" s="102" t="s">
        <v>36</v>
      </c>
      <c r="L60" s="19" t="s">
        <v>2</v>
      </c>
      <c r="M60" s="103" t="s">
        <v>36</v>
      </c>
      <c r="N60" s="19" t="s">
        <v>2</v>
      </c>
      <c r="O60" s="138" t="s">
        <v>37</v>
      </c>
    </row>
    <row r="61" spans="2:15" ht="25.5">
      <c r="B61" s="152"/>
      <c r="C61" s="137"/>
      <c r="D61" s="105" t="s">
        <v>38</v>
      </c>
      <c r="E61" s="104" t="s">
        <v>39</v>
      </c>
      <c r="F61" s="20" t="s">
        <v>38</v>
      </c>
      <c r="G61" s="21" t="s">
        <v>39</v>
      </c>
      <c r="H61" s="145"/>
      <c r="I61" s="22" t="s">
        <v>38</v>
      </c>
      <c r="J61" s="147"/>
      <c r="K61" s="105" t="s">
        <v>38</v>
      </c>
      <c r="L61" s="104" t="s">
        <v>39</v>
      </c>
      <c r="M61" s="20" t="s">
        <v>38</v>
      </c>
      <c r="N61" s="104" t="s">
        <v>39</v>
      </c>
      <c r="O61" s="139"/>
    </row>
    <row r="62" spans="2:15" ht="15">
      <c r="B62" s="23"/>
      <c r="C62" s="25" t="s">
        <v>13</v>
      </c>
      <c r="D62" s="26">
        <v>18</v>
      </c>
      <c r="E62" s="27">
        <v>0.75</v>
      </c>
      <c r="F62" s="87">
        <v>9</v>
      </c>
      <c r="G62" s="88">
        <v>0.45</v>
      </c>
      <c r="H62" s="28">
        <v>1</v>
      </c>
      <c r="I62" s="87">
        <v>23</v>
      </c>
      <c r="J62" s="89">
        <v>-0.21739130434782605</v>
      </c>
      <c r="K62" s="26">
        <v>18</v>
      </c>
      <c r="L62" s="27">
        <v>0.75</v>
      </c>
      <c r="M62" s="87">
        <v>9</v>
      </c>
      <c r="N62" s="88">
        <v>0.45</v>
      </c>
      <c r="O62" s="28">
        <v>1</v>
      </c>
    </row>
    <row r="63" spans="2:15" ht="15">
      <c r="B63" s="23"/>
      <c r="C63" s="29" t="s">
        <v>16</v>
      </c>
      <c r="D63" s="30">
        <v>3</v>
      </c>
      <c r="E63" s="31">
        <v>0.125</v>
      </c>
      <c r="F63" s="32">
        <v>10</v>
      </c>
      <c r="G63" s="33">
        <v>0.5</v>
      </c>
      <c r="H63" s="34">
        <v>-0.7</v>
      </c>
      <c r="I63" s="32">
        <v>6</v>
      </c>
      <c r="J63" s="35">
        <v>-0.5</v>
      </c>
      <c r="K63" s="30">
        <v>3</v>
      </c>
      <c r="L63" s="31">
        <v>0.125</v>
      </c>
      <c r="M63" s="32">
        <v>10</v>
      </c>
      <c r="N63" s="33">
        <v>0.5</v>
      </c>
      <c r="O63" s="34">
        <v>-0.7</v>
      </c>
    </row>
    <row r="64" spans="2:15" ht="15">
      <c r="B64" s="23"/>
      <c r="C64" s="29" t="s">
        <v>21</v>
      </c>
      <c r="D64" s="30">
        <v>2</v>
      </c>
      <c r="E64" s="31">
        <v>0.08333333333333333</v>
      </c>
      <c r="F64" s="32">
        <v>1</v>
      </c>
      <c r="G64" s="33">
        <v>0.05</v>
      </c>
      <c r="H64" s="34">
        <v>1</v>
      </c>
      <c r="I64" s="32">
        <v>2</v>
      </c>
      <c r="J64" s="35">
        <v>0</v>
      </c>
      <c r="K64" s="30">
        <v>2</v>
      </c>
      <c r="L64" s="31">
        <v>0.08333333333333333</v>
      </c>
      <c r="M64" s="32">
        <v>1</v>
      </c>
      <c r="N64" s="33">
        <v>0.05</v>
      </c>
      <c r="O64" s="34">
        <v>1</v>
      </c>
    </row>
    <row r="65" spans="2:15" ht="15">
      <c r="B65" s="23"/>
      <c r="C65" s="29" t="s">
        <v>20</v>
      </c>
      <c r="D65" s="30">
        <v>1</v>
      </c>
      <c r="E65" s="31">
        <v>0.041666666666666664</v>
      </c>
      <c r="F65" s="32">
        <v>0</v>
      </c>
      <c r="G65" s="33">
        <v>0</v>
      </c>
      <c r="H65" s="34"/>
      <c r="I65" s="32">
        <v>2</v>
      </c>
      <c r="J65" s="35">
        <v>-0.5</v>
      </c>
      <c r="K65" s="30">
        <v>1</v>
      </c>
      <c r="L65" s="31">
        <v>0.041666666666666664</v>
      </c>
      <c r="M65" s="32">
        <v>0</v>
      </c>
      <c r="N65" s="33">
        <v>0</v>
      </c>
      <c r="O65" s="34"/>
    </row>
    <row r="66" spans="2:15" ht="15">
      <c r="B66" s="36"/>
      <c r="C66" s="29" t="s">
        <v>22</v>
      </c>
      <c r="D66" s="30">
        <v>0</v>
      </c>
      <c r="E66" s="31">
        <v>0</v>
      </c>
      <c r="F66" s="32">
        <v>0</v>
      </c>
      <c r="G66" s="33">
        <v>0</v>
      </c>
      <c r="H66" s="34"/>
      <c r="I66" s="32">
        <v>9</v>
      </c>
      <c r="J66" s="35">
        <v>-1</v>
      </c>
      <c r="K66" s="30">
        <v>0</v>
      </c>
      <c r="L66" s="31">
        <v>0</v>
      </c>
      <c r="M66" s="32">
        <v>0</v>
      </c>
      <c r="N66" s="33">
        <v>0</v>
      </c>
      <c r="O66" s="34"/>
    </row>
    <row r="67" spans="2:15" ht="15">
      <c r="B67" s="23"/>
      <c r="C67" s="29" t="s">
        <v>69</v>
      </c>
      <c r="D67" s="30">
        <v>0</v>
      </c>
      <c r="E67" s="31">
        <v>0</v>
      </c>
      <c r="F67" s="32">
        <v>0</v>
      </c>
      <c r="G67" s="33">
        <v>0</v>
      </c>
      <c r="H67" s="34"/>
      <c r="I67" s="32">
        <v>1</v>
      </c>
      <c r="J67" s="35">
        <v>-1</v>
      </c>
      <c r="K67" s="30">
        <v>0</v>
      </c>
      <c r="L67" s="31">
        <v>0</v>
      </c>
      <c r="M67" s="32">
        <v>0</v>
      </c>
      <c r="N67" s="33">
        <v>0</v>
      </c>
      <c r="O67" s="34"/>
    </row>
    <row r="68" spans="2:15" ht="15">
      <c r="B68" s="23"/>
      <c r="C68" s="29" t="s">
        <v>15</v>
      </c>
      <c r="D68" s="30">
        <v>0</v>
      </c>
      <c r="E68" s="31">
        <v>0</v>
      </c>
      <c r="F68" s="32">
        <v>0</v>
      </c>
      <c r="G68" s="33">
        <v>0</v>
      </c>
      <c r="H68" s="34"/>
      <c r="I68" s="32">
        <v>8</v>
      </c>
      <c r="J68" s="35">
        <v>-1</v>
      </c>
      <c r="K68" s="30">
        <v>0</v>
      </c>
      <c r="L68" s="31">
        <v>0</v>
      </c>
      <c r="M68" s="32">
        <v>0</v>
      </c>
      <c r="N68" s="33">
        <v>0</v>
      </c>
      <c r="O68" s="34"/>
    </row>
    <row r="69" spans="2:15" ht="15">
      <c r="B69" s="68"/>
      <c r="C69" s="37" t="s">
        <v>40</v>
      </c>
      <c r="D69" s="38">
        <v>0</v>
      </c>
      <c r="E69" s="54">
        <v>0</v>
      </c>
      <c r="F69" s="38">
        <v>0</v>
      </c>
      <c r="G69" s="54">
        <v>0</v>
      </c>
      <c r="H69" s="55"/>
      <c r="I69" s="38">
        <v>0</v>
      </c>
      <c r="J69" s="54">
        <v>0</v>
      </c>
      <c r="K69" s="38">
        <v>0</v>
      </c>
      <c r="L69" s="54">
        <v>0</v>
      </c>
      <c r="M69" s="38">
        <v>0</v>
      </c>
      <c r="N69" s="54">
        <v>0</v>
      </c>
      <c r="O69" s="56"/>
    </row>
    <row r="70" spans="2:15" ht="15">
      <c r="B70" s="69" t="s">
        <v>49</v>
      </c>
      <c r="C70" s="64" t="s">
        <v>41</v>
      </c>
      <c r="D70" s="99">
        <v>24</v>
      </c>
      <c r="E70" s="58">
        <v>1</v>
      </c>
      <c r="F70" s="99">
        <v>20</v>
      </c>
      <c r="G70" s="58">
        <v>1</v>
      </c>
      <c r="H70" s="59">
        <v>0.19999999999999996</v>
      </c>
      <c r="I70" s="99">
        <v>51</v>
      </c>
      <c r="J70" s="60">
        <v>-0.5294117647058824</v>
      </c>
      <c r="K70" s="99">
        <v>24</v>
      </c>
      <c r="L70" s="58">
        <v>1</v>
      </c>
      <c r="M70" s="99">
        <v>20</v>
      </c>
      <c r="N70" s="60">
        <v>1</v>
      </c>
      <c r="O70" s="65">
        <v>0.19999999999999996</v>
      </c>
    </row>
    <row r="71" spans="2:15" ht="15">
      <c r="B71" s="23"/>
      <c r="C71" s="25" t="s">
        <v>16</v>
      </c>
      <c r="D71" s="26">
        <v>54</v>
      </c>
      <c r="E71" s="27">
        <v>0.39705882352941174</v>
      </c>
      <c r="F71" s="87">
        <v>44</v>
      </c>
      <c r="G71" s="88">
        <v>0.5301204819277109</v>
      </c>
      <c r="H71" s="28">
        <v>0.2272727272727273</v>
      </c>
      <c r="I71" s="87">
        <v>103</v>
      </c>
      <c r="J71" s="89">
        <v>-0.47572815533980584</v>
      </c>
      <c r="K71" s="26">
        <v>54</v>
      </c>
      <c r="L71" s="27">
        <v>0.39705882352941174</v>
      </c>
      <c r="M71" s="87">
        <v>44</v>
      </c>
      <c r="N71" s="88">
        <v>0.5301204819277109</v>
      </c>
      <c r="O71" s="28">
        <v>0.2272727272727273</v>
      </c>
    </row>
    <row r="72" spans="2:15" ht="15">
      <c r="B72" s="23"/>
      <c r="C72" s="29" t="s">
        <v>4</v>
      </c>
      <c r="D72" s="30">
        <v>42</v>
      </c>
      <c r="E72" s="31">
        <v>0.3088235294117647</v>
      </c>
      <c r="F72" s="32">
        <v>17</v>
      </c>
      <c r="G72" s="33">
        <v>0.20481927710843373</v>
      </c>
      <c r="H72" s="34">
        <v>1.4705882352941178</v>
      </c>
      <c r="I72" s="32">
        <v>55</v>
      </c>
      <c r="J72" s="35">
        <v>-0.23636363636363633</v>
      </c>
      <c r="K72" s="30">
        <v>42</v>
      </c>
      <c r="L72" s="31">
        <v>0.3088235294117647</v>
      </c>
      <c r="M72" s="32">
        <v>17</v>
      </c>
      <c r="N72" s="33">
        <v>0.20481927710843373</v>
      </c>
      <c r="O72" s="34">
        <v>1.4705882352941178</v>
      </c>
    </row>
    <row r="73" spans="2:15" ht="15">
      <c r="B73" s="23"/>
      <c r="C73" s="29" t="s">
        <v>13</v>
      </c>
      <c r="D73" s="30">
        <v>18</v>
      </c>
      <c r="E73" s="31">
        <v>0.1323529411764706</v>
      </c>
      <c r="F73" s="32">
        <v>15</v>
      </c>
      <c r="G73" s="33">
        <v>0.18072289156626506</v>
      </c>
      <c r="H73" s="34">
        <v>0.19999999999999996</v>
      </c>
      <c r="I73" s="32">
        <v>78</v>
      </c>
      <c r="J73" s="35">
        <v>-0.7692307692307692</v>
      </c>
      <c r="K73" s="30">
        <v>18</v>
      </c>
      <c r="L73" s="31">
        <v>0.1323529411764706</v>
      </c>
      <c r="M73" s="32">
        <v>15</v>
      </c>
      <c r="N73" s="33">
        <v>0.18072289156626506</v>
      </c>
      <c r="O73" s="34">
        <v>0.19999999999999996</v>
      </c>
    </row>
    <row r="74" spans="2:15" ht="15">
      <c r="B74" s="23"/>
      <c r="C74" s="29" t="s">
        <v>3</v>
      </c>
      <c r="D74" s="30">
        <v>11</v>
      </c>
      <c r="E74" s="31">
        <v>0.08088235294117647</v>
      </c>
      <c r="F74" s="32">
        <v>6</v>
      </c>
      <c r="G74" s="33">
        <v>0.07228915662650602</v>
      </c>
      <c r="H74" s="34">
        <v>0.8333333333333333</v>
      </c>
      <c r="I74" s="32">
        <v>4</v>
      </c>
      <c r="J74" s="35">
        <v>1.75</v>
      </c>
      <c r="K74" s="30">
        <v>11</v>
      </c>
      <c r="L74" s="31">
        <v>0.08088235294117647</v>
      </c>
      <c r="M74" s="32">
        <v>6</v>
      </c>
      <c r="N74" s="33">
        <v>0.07228915662650602</v>
      </c>
      <c r="O74" s="34">
        <v>0.8333333333333333</v>
      </c>
    </row>
    <row r="75" spans="2:15" ht="15">
      <c r="B75" s="36"/>
      <c r="C75" s="29" t="s">
        <v>53</v>
      </c>
      <c r="D75" s="30">
        <v>7</v>
      </c>
      <c r="E75" s="31">
        <v>0.051470588235294115</v>
      </c>
      <c r="F75" s="32">
        <v>1</v>
      </c>
      <c r="G75" s="33">
        <v>0.012048192771084338</v>
      </c>
      <c r="H75" s="34">
        <v>6</v>
      </c>
      <c r="I75" s="32">
        <v>8</v>
      </c>
      <c r="J75" s="35">
        <v>-0.125</v>
      </c>
      <c r="K75" s="30">
        <v>7</v>
      </c>
      <c r="L75" s="31">
        <v>0.051470588235294115</v>
      </c>
      <c r="M75" s="32">
        <v>1</v>
      </c>
      <c r="N75" s="33">
        <v>0.012048192771084338</v>
      </c>
      <c r="O75" s="34">
        <v>6</v>
      </c>
    </row>
    <row r="76" spans="2:15" ht="15">
      <c r="B76" s="23"/>
      <c r="C76" s="29" t="s">
        <v>15</v>
      </c>
      <c r="D76" s="30">
        <v>3</v>
      </c>
      <c r="E76" s="31">
        <v>0.022058823529411766</v>
      </c>
      <c r="F76" s="32">
        <v>0</v>
      </c>
      <c r="G76" s="33">
        <v>0</v>
      </c>
      <c r="H76" s="34"/>
      <c r="I76" s="32">
        <v>0</v>
      </c>
      <c r="J76" s="35"/>
      <c r="K76" s="30">
        <v>3</v>
      </c>
      <c r="L76" s="31">
        <v>0.022058823529411766</v>
      </c>
      <c r="M76" s="32">
        <v>0</v>
      </c>
      <c r="N76" s="33">
        <v>0</v>
      </c>
      <c r="O76" s="34"/>
    </row>
    <row r="77" spans="2:15" ht="15">
      <c r="B77" s="23"/>
      <c r="C77" s="29" t="s">
        <v>80</v>
      </c>
      <c r="D77" s="30">
        <v>1</v>
      </c>
      <c r="E77" s="31">
        <v>0.007352941176470588</v>
      </c>
      <c r="F77" s="32">
        <v>0</v>
      </c>
      <c r="G77" s="33">
        <v>0</v>
      </c>
      <c r="H77" s="34"/>
      <c r="I77" s="32">
        <v>0</v>
      </c>
      <c r="J77" s="35"/>
      <c r="K77" s="30">
        <v>1</v>
      </c>
      <c r="L77" s="31">
        <v>0.007352941176470588</v>
      </c>
      <c r="M77" s="32">
        <v>0</v>
      </c>
      <c r="N77" s="33">
        <v>0</v>
      </c>
      <c r="O77" s="34"/>
    </row>
    <row r="78" spans="2:15" ht="15">
      <c r="B78" s="70"/>
      <c r="C78" s="37" t="s">
        <v>40</v>
      </c>
      <c r="D78" s="38">
        <v>0</v>
      </c>
      <c r="E78" s="54">
        <v>0</v>
      </c>
      <c r="F78" s="38">
        <v>0</v>
      </c>
      <c r="G78" s="62">
        <v>0</v>
      </c>
      <c r="H78" s="55"/>
      <c r="I78" s="38">
        <v>8</v>
      </c>
      <c r="J78" s="63">
        <v>-1</v>
      </c>
      <c r="K78" s="38">
        <v>0</v>
      </c>
      <c r="L78" s="62">
        <v>0</v>
      </c>
      <c r="M78" s="38">
        <v>0</v>
      </c>
      <c r="N78" s="62">
        <v>0</v>
      </c>
      <c r="O78" s="56"/>
    </row>
    <row r="79" spans="2:15" ht="15">
      <c r="B79" s="71" t="s">
        <v>72</v>
      </c>
      <c r="C79" s="64" t="s">
        <v>41</v>
      </c>
      <c r="D79" s="99">
        <v>136</v>
      </c>
      <c r="E79" s="58">
        <v>1</v>
      </c>
      <c r="F79" s="99">
        <v>83</v>
      </c>
      <c r="G79" s="58">
        <v>1</v>
      </c>
      <c r="H79" s="59">
        <v>0.6385542168674698</v>
      </c>
      <c r="I79" s="99">
        <v>256</v>
      </c>
      <c r="J79" s="60">
        <v>-0.46875</v>
      </c>
      <c r="K79" s="99">
        <v>136</v>
      </c>
      <c r="L79" s="58">
        <v>1</v>
      </c>
      <c r="M79" s="99">
        <v>83</v>
      </c>
      <c r="N79" s="60">
        <v>1</v>
      </c>
      <c r="O79" s="65">
        <v>0.6385542168674698</v>
      </c>
    </row>
    <row r="80" spans="2:15" ht="15">
      <c r="B80" s="23"/>
      <c r="C80" s="25" t="s">
        <v>3</v>
      </c>
      <c r="D80" s="26">
        <v>448</v>
      </c>
      <c r="E80" s="27">
        <v>0.26291079812206575</v>
      </c>
      <c r="F80" s="87">
        <v>383</v>
      </c>
      <c r="G80" s="88">
        <v>0.2706713780918728</v>
      </c>
      <c r="H80" s="28">
        <v>0.16971279373368153</v>
      </c>
      <c r="I80" s="87">
        <v>349</v>
      </c>
      <c r="J80" s="89">
        <v>0.2836676217765044</v>
      </c>
      <c r="K80" s="26">
        <v>448</v>
      </c>
      <c r="L80" s="27">
        <v>0.26291079812206575</v>
      </c>
      <c r="M80" s="87">
        <v>383</v>
      </c>
      <c r="N80" s="88">
        <v>0.2706713780918728</v>
      </c>
      <c r="O80" s="28">
        <v>0.16971279373368153</v>
      </c>
    </row>
    <row r="81" spans="2:15" ht="15">
      <c r="B81" s="23"/>
      <c r="C81" s="29" t="s">
        <v>14</v>
      </c>
      <c r="D81" s="30">
        <v>343</v>
      </c>
      <c r="E81" s="31">
        <v>0.20129107981220656</v>
      </c>
      <c r="F81" s="32">
        <v>227</v>
      </c>
      <c r="G81" s="33">
        <v>0.16042402826855123</v>
      </c>
      <c r="H81" s="34">
        <v>0.5110132158590308</v>
      </c>
      <c r="I81" s="32">
        <v>389</v>
      </c>
      <c r="J81" s="35">
        <v>-0.1182519280205655</v>
      </c>
      <c r="K81" s="30">
        <v>343</v>
      </c>
      <c r="L81" s="31">
        <v>0.20129107981220656</v>
      </c>
      <c r="M81" s="32">
        <v>227</v>
      </c>
      <c r="N81" s="33">
        <v>0.16042402826855123</v>
      </c>
      <c r="O81" s="34">
        <v>0.5110132158590308</v>
      </c>
    </row>
    <row r="82" spans="2:15" ht="15">
      <c r="B82" s="23"/>
      <c r="C82" s="29" t="s">
        <v>4</v>
      </c>
      <c r="D82" s="30">
        <v>334</v>
      </c>
      <c r="E82" s="31">
        <v>0.1960093896713615</v>
      </c>
      <c r="F82" s="32">
        <v>261</v>
      </c>
      <c r="G82" s="33">
        <v>0.18445229681978798</v>
      </c>
      <c r="H82" s="34">
        <v>0.27969348659003823</v>
      </c>
      <c r="I82" s="32">
        <v>456</v>
      </c>
      <c r="J82" s="35">
        <v>-0.26754385964912286</v>
      </c>
      <c r="K82" s="30">
        <v>334</v>
      </c>
      <c r="L82" s="31">
        <v>0.1960093896713615</v>
      </c>
      <c r="M82" s="32">
        <v>261</v>
      </c>
      <c r="N82" s="33">
        <v>0.18445229681978798</v>
      </c>
      <c r="O82" s="34">
        <v>0.27969348659003823</v>
      </c>
    </row>
    <row r="83" spans="2:15" ht="15">
      <c r="B83" s="23"/>
      <c r="C83" s="29" t="s">
        <v>12</v>
      </c>
      <c r="D83" s="30">
        <v>200</v>
      </c>
      <c r="E83" s="31">
        <v>0.11737089201877934</v>
      </c>
      <c r="F83" s="32">
        <v>196</v>
      </c>
      <c r="G83" s="33">
        <v>0.13851590106007067</v>
      </c>
      <c r="H83" s="34">
        <v>0.020408163265306145</v>
      </c>
      <c r="I83" s="32">
        <v>602</v>
      </c>
      <c r="J83" s="35">
        <v>-0.6677740863787376</v>
      </c>
      <c r="K83" s="30">
        <v>200</v>
      </c>
      <c r="L83" s="31">
        <v>0.11737089201877934</v>
      </c>
      <c r="M83" s="32">
        <v>196</v>
      </c>
      <c r="N83" s="33">
        <v>0.13851590106007067</v>
      </c>
      <c r="O83" s="34">
        <v>0.020408163265306145</v>
      </c>
    </row>
    <row r="84" spans="2:15" ht="15">
      <c r="B84" s="36"/>
      <c r="C84" s="29" t="s">
        <v>13</v>
      </c>
      <c r="D84" s="30">
        <v>197</v>
      </c>
      <c r="E84" s="31">
        <v>0.11561032863849766</v>
      </c>
      <c r="F84" s="32">
        <v>132</v>
      </c>
      <c r="G84" s="33">
        <v>0.09328621908127209</v>
      </c>
      <c r="H84" s="34">
        <v>0.49242424242424243</v>
      </c>
      <c r="I84" s="32">
        <v>318</v>
      </c>
      <c r="J84" s="35">
        <v>-0.3805031446540881</v>
      </c>
      <c r="K84" s="30">
        <v>197</v>
      </c>
      <c r="L84" s="31">
        <v>0.11561032863849766</v>
      </c>
      <c r="M84" s="32">
        <v>132</v>
      </c>
      <c r="N84" s="33">
        <v>0.09328621908127209</v>
      </c>
      <c r="O84" s="34">
        <v>0.49242424242424243</v>
      </c>
    </row>
    <row r="85" spans="2:15" ht="15">
      <c r="B85" s="23"/>
      <c r="C85" s="29" t="s">
        <v>15</v>
      </c>
      <c r="D85" s="30">
        <v>96</v>
      </c>
      <c r="E85" s="31">
        <v>0.056338028169014086</v>
      </c>
      <c r="F85" s="32">
        <v>73</v>
      </c>
      <c r="G85" s="33">
        <v>0.051590106007067135</v>
      </c>
      <c r="H85" s="34">
        <v>0.31506849315068486</v>
      </c>
      <c r="I85" s="32">
        <v>237</v>
      </c>
      <c r="J85" s="35">
        <v>-0.5949367088607596</v>
      </c>
      <c r="K85" s="30">
        <v>96</v>
      </c>
      <c r="L85" s="31">
        <v>0.056338028169014086</v>
      </c>
      <c r="M85" s="32">
        <v>73</v>
      </c>
      <c r="N85" s="33">
        <v>0.051590106007067135</v>
      </c>
      <c r="O85" s="34">
        <v>0.31506849315068486</v>
      </c>
    </row>
    <row r="86" spans="2:15" ht="15">
      <c r="B86" s="23"/>
      <c r="C86" s="29" t="s">
        <v>16</v>
      </c>
      <c r="D86" s="30">
        <v>85</v>
      </c>
      <c r="E86" s="31">
        <v>0.04988262910798122</v>
      </c>
      <c r="F86" s="32">
        <v>143</v>
      </c>
      <c r="G86" s="33">
        <v>0.1010600706713781</v>
      </c>
      <c r="H86" s="34">
        <v>-0.4055944055944056</v>
      </c>
      <c r="I86" s="32">
        <v>59</v>
      </c>
      <c r="J86" s="35">
        <v>0.44067796610169485</v>
      </c>
      <c r="K86" s="30">
        <v>85</v>
      </c>
      <c r="L86" s="31">
        <v>0.04988262910798122</v>
      </c>
      <c r="M86" s="32">
        <v>143</v>
      </c>
      <c r="N86" s="33">
        <v>0.1010600706713781</v>
      </c>
      <c r="O86" s="34">
        <v>-0.4055944055944056</v>
      </c>
    </row>
    <row r="87" spans="2:15" ht="15">
      <c r="B87" s="70"/>
      <c r="C87" s="37" t="s">
        <v>40</v>
      </c>
      <c r="D87" s="38">
        <v>1</v>
      </c>
      <c r="E87" s="54">
        <v>0.0005868544600938967</v>
      </c>
      <c r="F87" s="38">
        <v>0</v>
      </c>
      <c r="G87" s="62">
        <v>0</v>
      </c>
      <c r="H87" s="55"/>
      <c r="I87" s="38">
        <v>9</v>
      </c>
      <c r="J87" s="63">
        <v>-0.8888888888888888</v>
      </c>
      <c r="K87" s="38">
        <v>1</v>
      </c>
      <c r="L87" s="62">
        <v>0.0005868544600938967</v>
      </c>
      <c r="M87" s="38">
        <v>0</v>
      </c>
      <c r="N87" s="62">
        <v>0</v>
      </c>
      <c r="O87" s="56"/>
    </row>
    <row r="88" spans="2:15" ht="15">
      <c r="B88" s="69" t="s">
        <v>6</v>
      </c>
      <c r="C88" s="64" t="s">
        <v>41</v>
      </c>
      <c r="D88" s="99">
        <v>1704</v>
      </c>
      <c r="E88" s="58">
        <v>1</v>
      </c>
      <c r="F88" s="99">
        <v>1415</v>
      </c>
      <c r="G88" s="58">
        <v>1</v>
      </c>
      <c r="H88" s="59">
        <v>0.2042402826855123</v>
      </c>
      <c r="I88" s="99">
        <v>2419</v>
      </c>
      <c r="J88" s="60">
        <v>-0.2955766845804051</v>
      </c>
      <c r="K88" s="99">
        <v>1704</v>
      </c>
      <c r="L88" s="58">
        <v>1</v>
      </c>
      <c r="M88" s="99">
        <v>1415</v>
      </c>
      <c r="N88" s="60">
        <v>1</v>
      </c>
      <c r="O88" s="65">
        <v>0.2042402826855123</v>
      </c>
    </row>
    <row r="89" spans="2:15" ht="15">
      <c r="B89" s="69" t="s">
        <v>79</v>
      </c>
      <c r="C89" s="64" t="s">
        <v>41</v>
      </c>
      <c r="D89" s="57">
        <v>1</v>
      </c>
      <c r="E89" s="58">
        <v>1</v>
      </c>
      <c r="F89" s="57">
        <v>6</v>
      </c>
      <c r="G89" s="58">
        <v>1</v>
      </c>
      <c r="H89" s="59">
        <v>-0.8333333333333334</v>
      </c>
      <c r="I89" s="57">
        <v>3</v>
      </c>
      <c r="J89" s="60">
        <v>-0.6666666666666667</v>
      </c>
      <c r="K89" s="57">
        <v>1</v>
      </c>
      <c r="L89" s="58">
        <v>1</v>
      </c>
      <c r="M89" s="57">
        <v>6</v>
      </c>
      <c r="N89" s="58">
        <v>1</v>
      </c>
      <c r="O89" s="65">
        <v>-0.8333333333333334</v>
      </c>
    </row>
    <row r="90" spans="2:15" ht="15">
      <c r="B90" s="71"/>
      <c r="C90" s="43" t="s">
        <v>41</v>
      </c>
      <c r="D90" s="100">
        <v>1865</v>
      </c>
      <c r="E90" s="44">
        <v>1</v>
      </c>
      <c r="F90" s="100">
        <v>1524</v>
      </c>
      <c r="G90" s="44">
        <v>1</v>
      </c>
      <c r="H90" s="45">
        <v>0.22375328083989499</v>
      </c>
      <c r="I90" s="100">
        <v>2729</v>
      </c>
      <c r="J90" s="46">
        <v>-0.31659948699157203</v>
      </c>
      <c r="K90" s="100">
        <v>1865</v>
      </c>
      <c r="L90" s="44">
        <v>1</v>
      </c>
      <c r="M90" s="100">
        <v>1524</v>
      </c>
      <c r="N90" s="44">
        <v>1</v>
      </c>
      <c r="O90" s="66">
        <v>0.22375328083989499</v>
      </c>
    </row>
    <row r="91" spans="2:15" ht="15">
      <c r="B91" s="84" t="s">
        <v>55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</sheetData>
  <sheetProtection/>
  <mergeCells count="69">
    <mergeCell ref="D5:H5"/>
    <mergeCell ref="I5:J5"/>
    <mergeCell ref="K5:O5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B31:N31"/>
    <mergeCell ref="B32:N32"/>
    <mergeCell ref="B33:B35"/>
    <mergeCell ref="C33:C35"/>
    <mergeCell ref="D33:H33"/>
    <mergeCell ref="I33:J33"/>
    <mergeCell ref="K33:O33"/>
    <mergeCell ref="D34:H34"/>
    <mergeCell ref="I34:J34"/>
    <mergeCell ref="K34:O34"/>
    <mergeCell ref="D35:E36"/>
    <mergeCell ref="F35:G36"/>
    <mergeCell ref="H35:H36"/>
    <mergeCell ref="I35:I36"/>
    <mergeCell ref="J35:J36"/>
    <mergeCell ref="K35:L36"/>
    <mergeCell ref="D57:H57"/>
    <mergeCell ref="I57:J57"/>
    <mergeCell ref="K57:O57"/>
    <mergeCell ref="M35:N36"/>
    <mergeCell ref="O35:O36"/>
    <mergeCell ref="B36:B38"/>
    <mergeCell ref="C36:C38"/>
    <mergeCell ref="H37:H38"/>
    <mergeCell ref="J37:J38"/>
    <mergeCell ref="O37:O38"/>
    <mergeCell ref="I58:I59"/>
    <mergeCell ref="J58:J59"/>
    <mergeCell ref="K58:L59"/>
    <mergeCell ref="B54:N54"/>
    <mergeCell ref="B55:N55"/>
    <mergeCell ref="B56:B58"/>
    <mergeCell ref="C56:C58"/>
    <mergeCell ref="D56:H56"/>
    <mergeCell ref="I56:J56"/>
    <mergeCell ref="K56:O56"/>
    <mergeCell ref="M58:N59"/>
    <mergeCell ref="O58:O59"/>
    <mergeCell ref="B59:B61"/>
    <mergeCell ref="C59:C61"/>
    <mergeCell ref="H60:H61"/>
    <mergeCell ref="J60:J61"/>
    <mergeCell ref="O60:O61"/>
    <mergeCell ref="D58:E59"/>
    <mergeCell ref="F58:G59"/>
    <mergeCell ref="H58:H59"/>
  </mergeCells>
  <conditionalFormatting sqref="H80:H87 J80:J87 O80:O87 H76:H78 J76:J78 O76:O78 H67:H69 O67:O69">
    <cfRule type="cellIs" priority="44" dxfId="287" operator="lessThan">
      <formula>0</formula>
    </cfRule>
  </conditionalFormatting>
  <conditionalFormatting sqref="H63:H66 J63:J66 O63:O66">
    <cfRule type="cellIs" priority="43" dxfId="287" operator="lessThan">
      <formula>0</formula>
    </cfRule>
  </conditionalFormatting>
  <conditionalFormatting sqref="J67:J68">
    <cfRule type="cellIs" priority="42" dxfId="287" operator="lessThan">
      <formula>0</formula>
    </cfRule>
  </conditionalFormatting>
  <conditionalFormatting sqref="H71:H75 J71:J75 O71:O75">
    <cfRule type="cellIs" priority="41" dxfId="287" operator="lessThan">
      <formula>0</formula>
    </cfRule>
  </conditionalFormatting>
  <conditionalFormatting sqref="H62 J62 O62">
    <cfRule type="cellIs" priority="40" dxfId="287" operator="lessThan">
      <formula>0</formula>
    </cfRule>
  </conditionalFormatting>
  <conditionalFormatting sqref="D80:O86 D62:O68 D71:O77">
    <cfRule type="cellIs" priority="39" dxfId="288" operator="equal">
      <formula>0</formula>
    </cfRule>
  </conditionalFormatting>
  <conditionalFormatting sqref="H70 J70 O70">
    <cfRule type="cellIs" priority="38" dxfId="287" operator="lessThan">
      <formula>0</formula>
    </cfRule>
  </conditionalFormatting>
  <conditionalFormatting sqref="H70 O70">
    <cfRule type="cellIs" priority="37" dxfId="287" operator="lessThan">
      <formula>0</formula>
    </cfRule>
  </conditionalFormatting>
  <conditionalFormatting sqref="H87 O87 H78 O78">
    <cfRule type="cellIs" priority="36" dxfId="287" operator="lessThan">
      <formula>0</formula>
    </cfRule>
  </conditionalFormatting>
  <conditionalFormatting sqref="H85:H86 J85:J86 O85:O86">
    <cfRule type="cellIs" priority="35" dxfId="287" operator="lessThan">
      <formula>0</formula>
    </cfRule>
  </conditionalFormatting>
  <conditionalFormatting sqref="H79 J79 O79">
    <cfRule type="cellIs" priority="34" dxfId="287" operator="lessThan">
      <formula>0</formula>
    </cfRule>
  </conditionalFormatting>
  <conditionalFormatting sqref="H79 O79">
    <cfRule type="cellIs" priority="33" dxfId="287" operator="lessThan">
      <formula>0</formula>
    </cfRule>
  </conditionalFormatting>
  <conditionalFormatting sqref="H88 J88 O88">
    <cfRule type="cellIs" priority="32" dxfId="287" operator="lessThan">
      <formula>0</formula>
    </cfRule>
  </conditionalFormatting>
  <conditionalFormatting sqref="H88 O88">
    <cfRule type="cellIs" priority="31" dxfId="287" operator="lessThan">
      <formula>0</formula>
    </cfRule>
  </conditionalFormatting>
  <conditionalFormatting sqref="H89 O89">
    <cfRule type="cellIs" priority="30" dxfId="287" operator="lessThan">
      <formula>0</formula>
    </cfRule>
  </conditionalFormatting>
  <conditionalFormatting sqref="H89 O89 J89">
    <cfRule type="cellIs" priority="29" dxfId="287" operator="lessThan">
      <formula>0</formula>
    </cfRule>
  </conditionalFormatting>
  <conditionalFormatting sqref="H90 O90">
    <cfRule type="cellIs" priority="28" dxfId="287" operator="lessThan">
      <formula>0</formula>
    </cfRule>
  </conditionalFormatting>
  <conditionalFormatting sqref="H90 O90 J90">
    <cfRule type="cellIs" priority="27" dxfId="287" operator="lessThan">
      <formula>0</formula>
    </cfRule>
  </conditionalFormatting>
  <conditionalFormatting sqref="H21:H23 J21:J23 O21:O23 H14 O14">
    <cfRule type="cellIs" priority="26" dxfId="287" operator="lessThan">
      <formula>0</formula>
    </cfRule>
  </conditionalFormatting>
  <conditionalFormatting sqref="H14 O14">
    <cfRule type="cellIs" priority="25" dxfId="287" operator="lessThan">
      <formula>0</formula>
    </cfRule>
  </conditionalFormatting>
  <conditionalFormatting sqref="H11:H13 J11:J13 O11:O13">
    <cfRule type="cellIs" priority="24" dxfId="287" operator="lessThan">
      <formula>0</formula>
    </cfRule>
  </conditionalFormatting>
  <conditionalFormatting sqref="H16:H20 J16:J20 O16:O20">
    <cfRule type="cellIs" priority="23" dxfId="287" operator="lessThan">
      <formula>0</formula>
    </cfRule>
  </conditionalFormatting>
  <conditionalFormatting sqref="H10 J10 O10">
    <cfRule type="cellIs" priority="22" dxfId="287" operator="lessThan">
      <formula>0</formula>
    </cfRule>
  </conditionalFormatting>
  <conditionalFormatting sqref="D10:O13 D16:O22">
    <cfRule type="cellIs" priority="21" dxfId="288" operator="equal">
      <formula>0</formula>
    </cfRule>
  </conditionalFormatting>
  <conditionalFormatting sqref="H15 J15 O15">
    <cfRule type="cellIs" priority="20" dxfId="287" operator="lessThan">
      <formula>0</formula>
    </cfRule>
  </conditionalFormatting>
  <conditionalFormatting sqref="H15 O15">
    <cfRule type="cellIs" priority="19" dxfId="287" operator="lessThan">
      <formula>0</formula>
    </cfRule>
  </conditionalFormatting>
  <conditionalFormatting sqref="H23 O23">
    <cfRule type="cellIs" priority="18" dxfId="287" operator="lessThan">
      <formula>0</formula>
    </cfRule>
  </conditionalFormatting>
  <conditionalFormatting sqref="H24 J24 O24">
    <cfRule type="cellIs" priority="17" dxfId="287" operator="lessThan">
      <formula>0</formula>
    </cfRule>
  </conditionalFormatting>
  <conditionalFormatting sqref="H24 O24">
    <cfRule type="cellIs" priority="16" dxfId="287" operator="lessThan">
      <formula>0</formula>
    </cfRule>
  </conditionalFormatting>
  <conditionalFormatting sqref="H25 O25">
    <cfRule type="cellIs" priority="15" dxfId="287" operator="lessThan">
      <formula>0</formula>
    </cfRule>
  </conditionalFormatting>
  <conditionalFormatting sqref="H25 O25 J25">
    <cfRule type="cellIs" priority="14" dxfId="287" operator="lessThan">
      <formula>0</formula>
    </cfRule>
  </conditionalFormatting>
  <conditionalFormatting sqref="H26 O26">
    <cfRule type="cellIs" priority="13" dxfId="287" operator="lessThan">
      <formula>0</formula>
    </cfRule>
  </conditionalFormatting>
  <conditionalFormatting sqref="H26 O26 J26">
    <cfRule type="cellIs" priority="12" dxfId="287" operator="lessThan">
      <formula>0</formula>
    </cfRule>
  </conditionalFormatting>
  <conditionalFormatting sqref="H39 O39 J39">
    <cfRule type="cellIs" priority="11" dxfId="287" operator="lessThan">
      <formula>0</formula>
    </cfRule>
  </conditionalFormatting>
  <conditionalFormatting sqref="H45:H46 J45:J46 O45:O46">
    <cfRule type="cellIs" priority="9" dxfId="287" operator="lessThan">
      <formula>0</formula>
    </cfRule>
  </conditionalFormatting>
  <conditionalFormatting sqref="H40:H44 J40:J44 O40:O44">
    <cfRule type="cellIs" priority="10" dxfId="287" operator="lessThan">
      <formula>0</formula>
    </cfRule>
  </conditionalFormatting>
  <conditionalFormatting sqref="H47 J47 O47">
    <cfRule type="cellIs" priority="7" dxfId="287" operator="lessThan">
      <formula>0</formula>
    </cfRule>
  </conditionalFormatting>
  <conditionalFormatting sqref="H47 O47">
    <cfRule type="cellIs" priority="8" dxfId="287" operator="lessThan">
      <formula>0</formula>
    </cfRule>
  </conditionalFormatting>
  <conditionalFormatting sqref="H50 O50">
    <cfRule type="cellIs" priority="6" dxfId="287" operator="lessThan">
      <formula>0</formula>
    </cfRule>
  </conditionalFormatting>
  <conditionalFormatting sqref="H50 O50 J50">
    <cfRule type="cellIs" priority="5" dxfId="287" operator="lessThan">
      <formula>0</formula>
    </cfRule>
  </conditionalFormatting>
  <conditionalFormatting sqref="H48 J48 O48">
    <cfRule type="cellIs" priority="4" dxfId="287" operator="lessThan">
      <formula>0</formula>
    </cfRule>
  </conditionalFormatting>
  <conditionalFormatting sqref="H48 O48">
    <cfRule type="cellIs" priority="3" dxfId="287" operator="lessThan">
      <formula>0</formula>
    </cfRule>
  </conditionalFormatting>
  <conditionalFormatting sqref="H49 O49">
    <cfRule type="cellIs" priority="2" dxfId="287" operator="lessThan">
      <formula>0</formula>
    </cfRule>
  </conditionalFormatting>
  <conditionalFormatting sqref="H49 O49 J49">
    <cfRule type="cellIs" priority="1" dxfId="28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8.140625" style="0" customWidth="1"/>
    <col min="3" max="3" width="16.14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1.00390625" style="0" customWidth="1"/>
  </cols>
  <sheetData>
    <row r="1" spans="2:15" ht="15">
      <c r="B1" t="s">
        <v>7</v>
      </c>
      <c r="F1" s="101"/>
      <c r="O1" t="s">
        <v>86</v>
      </c>
    </row>
    <row r="2" spans="2:15" ht="14.25" customHeight="1">
      <c r="B2" s="154" t="s">
        <v>43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49"/>
    </row>
    <row r="3" spans="2:15" ht="14.25" customHeight="1">
      <c r="B3" s="155" t="s">
        <v>44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85" t="s">
        <v>42</v>
      </c>
    </row>
    <row r="4" spans="2:15" ht="14.25" customHeight="1">
      <c r="B4" s="128" t="s">
        <v>0</v>
      </c>
      <c r="C4" s="133" t="s">
        <v>1</v>
      </c>
      <c r="D4" s="130" t="s">
        <v>87</v>
      </c>
      <c r="E4" s="131"/>
      <c r="F4" s="131"/>
      <c r="G4" s="131"/>
      <c r="H4" s="132"/>
      <c r="I4" s="131" t="s">
        <v>73</v>
      </c>
      <c r="J4" s="131"/>
      <c r="K4" s="130" t="s">
        <v>88</v>
      </c>
      <c r="L4" s="131"/>
      <c r="M4" s="131"/>
      <c r="N4" s="131"/>
      <c r="O4" s="132"/>
    </row>
    <row r="5" spans="2:15" ht="14.25" customHeight="1">
      <c r="B5" s="129"/>
      <c r="C5" s="134"/>
      <c r="D5" s="116" t="s">
        <v>89</v>
      </c>
      <c r="E5" s="117"/>
      <c r="F5" s="117"/>
      <c r="G5" s="117"/>
      <c r="H5" s="118"/>
      <c r="I5" s="117" t="s">
        <v>75</v>
      </c>
      <c r="J5" s="117"/>
      <c r="K5" s="116" t="s">
        <v>90</v>
      </c>
      <c r="L5" s="117"/>
      <c r="M5" s="117"/>
      <c r="N5" s="117"/>
      <c r="O5" s="118"/>
    </row>
    <row r="6" spans="2:15" ht="14.25" customHeight="1">
      <c r="B6" s="129"/>
      <c r="C6" s="129"/>
      <c r="D6" s="121">
        <v>2018</v>
      </c>
      <c r="E6" s="124"/>
      <c r="F6" s="123">
        <v>2017</v>
      </c>
      <c r="G6" s="123"/>
      <c r="H6" s="149" t="s">
        <v>33</v>
      </c>
      <c r="I6" s="119">
        <v>2018</v>
      </c>
      <c r="J6" s="121" t="s">
        <v>91</v>
      </c>
      <c r="K6" s="121">
        <v>2018</v>
      </c>
      <c r="L6" s="124"/>
      <c r="M6" s="123">
        <v>2017</v>
      </c>
      <c r="N6" s="124"/>
      <c r="O6" s="148" t="s">
        <v>33</v>
      </c>
    </row>
    <row r="7" spans="2:15" ht="14.25" customHeight="1">
      <c r="B7" s="136" t="s">
        <v>34</v>
      </c>
      <c r="C7" s="136" t="s">
        <v>35</v>
      </c>
      <c r="D7" s="135"/>
      <c r="E7" s="126"/>
      <c r="F7" s="125"/>
      <c r="G7" s="125"/>
      <c r="H7" s="150"/>
      <c r="I7" s="120"/>
      <c r="J7" s="122"/>
      <c r="K7" s="135"/>
      <c r="L7" s="126"/>
      <c r="M7" s="125"/>
      <c r="N7" s="126"/>
      <c r="O7" s="148"/>
    </row>
    <row r="8" spans="2:15" ht="14.25" customHeight="1">
      <c r="B8" s="136"/>
      <c r="C8" s="136"/>
      <c r="D8" s="111" t="s">
        <v>36</v>
      </c>
      <c r="E8" s="109" t="s">
        <v>2</v>
      </c>
      <c r="F8" s="108" t="s">
        <v>36</v>
      </c>
      <c r="G8" s="86" t="s">
        <v>2</v>
      </c>
      <c r="H8" s="144" t="s">
        <v>37</v>
      </c>
      <c r="I8" s="18" t="s">
        <v>36</v>
      </c>
      <c r="J8" s="146" t="s">
        <v>92</v>
      </c>
      <c r="K8" s="111" t="s">
        <v>36</v>
      </c>
      <c r="L8" s="19" t="s">
        <v>2</v>
      </c>
      <c r="M8" s="108" t="s">
        <v>36</v>
      </c>
      <c r="N8" s="19" t="s">
        <v>2</v>
      </c>
      <c r="O8" s="138" t="s">
        <v>37</v>
      </c>
    </row>
    <row r="9" spans="2:15" ht="14.25" customHeight="1">
      <c r="B9" s="137"/>
      <c r="C9" s="137"/>
      <c r="D9" s="107" t="s">
        <v>38</v>
      </c>
      <c r="E9" s="110" t="s">
        <v>39</v>
      </c>
      <c r="F9" s="20" t="s">
        <v>38</v>
      </c>
      <c r="G9" s="21" t="s">
        <v>39</v>
      </c>
      <c r="H9" s="145"/>
      <c r="I9" s="22" t="s">
        <v>38</v>
      </c>
      <c r="J9" s="147"/>
      <c r="K9" s="107" t="s">
        <v>38</v>
      </c>
      <c r="L9" s="110" t="s">
        <v>39</v>
      </c>
      <c r="M9" s="20" t="s">
        <v>38</v>
      </c>
      <c r="N9" s="110" t="s">
        <v>39</v>
      </c>
      <c r="O9" s="139"/>
    </row>
    <row r="10" spans="2:15" ht="14.25" customHeight="1">
      <c r="B10" s="24">
        <v>1</v>
      </c>
      <c r="C10" s="25" t="s">
        <v>17</v>
      </c>
      <c r="D10" s="91">
        <v>892</v>
      </c>
      <c r="E10" s="27">
        <v>0.18850380388841928</v>
      </c>
      <c r="F10" s="91">
        <v>1012</v>
      </c>
      <c r="G10" s="88">
        <v>0.21749408983451538</v>
      </c>
      <c r="H10" s="28">
        <v>-0.11857707509881421</v>
      </c>
      <c r="I10" s="92">
        <v>857</v>
      </c>
      <c r="J10" s="89">
        <v>0.040840140023337135</v>
      </c>
      <c r="K10" s="91">
        <v>1749</v>
      </c>
      <c r="L10" s="27">
        <v>0.1804953560371517</v>
      </c>
      <c r="M10" s="91">
        <v>1880</v>
      </c>
      <c r="N10" s="88">
        <v>0.22089061214898367</v>
      </c>
      <c r="O10" s="28">
        <v>-0.06968085106382982</v>
      </c>
    </row>
    <row r="11" spans="2:15" ht="14.25" customHeight="1">
      <c r="B11" s="23">
        <v>2</v>
      </c>
      <c r="C11" s="29" t="s">
        <v>15</v>
      </c>
      <c r="D11" s="93">
        <v>673</v>
      </c>
      <c r="E11" s="31">
        <v>0.14222316145393069</v>
      </c>
      <c r="F11" s="93">
        <v>602</v>
      </c>
      <c r="G11" s="33">
        <v>0.12937889533634214</v>
      </c>
      <c r="H11" s="34">
        <v>0.11794019933554822</v>
      </c>
      <c r="I11" s="94">
        <v>651</v>
      </c>
      <c r="J11" s="35">
        <v>0.03379416282642089</v>
      </c>
      <c r="K11" s="93">
        <v>1324</v>
      </c>
      <c r="L11" s="31">
        <v>0.13663570691434468</v>
      </c>
      <c r="M11" s="93">
        <v>1068</v>
      </c>
      <c r="N11" s="33">
        <v>0.1254846669016567</v>
      </c>
      <c r="O11" s="34">
        <v>0.23970037453183513</v>
      </c>
    </row>
    <row r="12" spans="2:15" ht="14.25" customHeight="1">
      <c r="B12" s="23">
        <v>3</v>
      </c>
      <c r="C12" s="29" t="s">
        <v>20</v>
      </c>
      <c r="D12" s="93">
        <v>565</v>
      </c>
      <c r="E12" s="31">
        <v>0.11939983093829247</v>
      </c>
      <c r="F12" s="93">
        <v>497</v>
      </c>
      <c r="G12" s="33">
        <v>0.10681280894046852</v>
      </c>
      <c r="H12" s="34">
        <v>0.13682092555331993</v>
      </c>
      <c r="I12" s="94">
        <v>605</v>
      </c>
      <c r="J12" s="35">
        <v>-0.06611570247933884</v>
      </c>
      <c r="K12" s="93">
        <v>1170</v>
      </c>
      <c r="L12" s="31">
        <v>0.12074303405572756</v>
      </c>
      <c r="M12" s="93">
        <v>894</v>
      </c>
      <c r="N12" s="33">
        <v>0.10504053577722947</v>
      </c>
      <c r="O12" s="34">
        <v>0.3087248322147651</v>
      </c>
    </row>
    <row r="13" spans="2:15" ht="14.25" customHeight="1">
      <c r="B13" s="23">
        <v>4</v>
      </c>
      <c r="C13" s="29" t="s">
        <v>19</v>
      </c>
      <c r="D13" s="93">
        <v>428</v>
      </c>
      <c r="E13" s="31">
        <v>0.0904480135249366</v>
      </c>
      <c r="F13" s="93">
        <v>439</v>
      </c>
      <c r="G13" s="33">
        <v>0.09434773264560499</v>
      </c>
      <c r="H13" s="34">
        <v>-0.02505694760820043</v>
      </c>
      <c r="I13" s="94">
        <v>576</v>
      </c>
      <c r="J13" s="35">
        <v>-0.2569444444444444</v>
      </c>
      <c r="K13" s="93">
        <v>1004</v>
      </c>
      <c r="L13" s="31">
        <v>0.10361197110423116</v>
      </c>
      <c r="M13" s="93">
        <v>842</v>
      </c>
      <c r="N13" s="33">
        <v>0.09893079544119375</v>
      </c>
      <c r="O13" s="34">
        <v>0.19239904988123513</v>
      </c>
    </row>
    <row r="14" spans="2:15" ht="14.25" customHeight="1">
      <c r="B14" s="74">
        <v>5</v>
      </c>
      <c r="C14" s="37" t="s">
        <v>21</v>
      </c>
      <c r="D14" s="95">
        <v>409</v>
      </c>
      <c r="E14" s="39">
        <v>0.08643279797125951</v>
      </c>
      <c r="F14" s="95">
        <v>400</v>
      </c>
      <c r="G14" s="40">
        <v>0.08596604341285193</v>
      </c>
      <c r="H14" s="41">
        <v>0.022499999999999964</v>
      </c>
      <c r="I14" s="96">
        <v>435</v>
      </c>
      <c r="J14" s="42">
        <v>-0.05977011494252871</v>
      </c>
      <c r="K14" s="95">
        <v>844</v>
      </c>
      <c r="L14" s="39">
        <v>0.08710010319917441</v>
      </c>
      <c r="M14" s="95">
        <v>696</v>
      </c>
      <c r="N14" s="40">
        <v>0.08177652449770885</v>
      </c>
      <c r="O14" s="41">
        <v>0.21264367816091956</v>
      </c>
    </row>
    <row r="15" spans="2:15" ht="14.25" customHeight="1">
      <c r="B15" s="24">
        <v>6</v>
      </c>
      <c r="C15" s="25" t="s">
        <v>13</v>
      </c>
      <c r="D15" s="91">
        <v>367</v>
      </c>
      <c r="E15" s="27">
        <v>0.07755705832628909</v>
      </c>
      <c r="F15" s="91">
        <v>324</v>
      </c>
      <c r="G15" s="88">
        <v>0.06963249516441006</v>
      </c>
      <c r="H15" s="28">
        <v>0.13271604938271597</v>
      </c>
      <c r="I15" s="92">
        <v>445</v>
      </c>
      <c r="J15" s="89">
        <v>-0.17528089887640452</v>
      </c>
      <c r="K15" s="91">
        <v>812</v>
      </c>
      <c r="L15" s="27">
        <v>0.08379772961816305</v>
      </c>
      <c r="M15" s="91">
        <v>557</v>
      </c>
      <c r="N15" s="88">
        <v>0.06544471859945952</v>
      </c>
      <c r="O15" s="28">
        <v>0.45780969479353684</v>
      </c>
    </row>
    <row r="16" spans="2:15" ht="14.25" customHeight="1">
      <c r="B16" s="23">
        <v>7</v>
      </c>
      <c r="C16" s="29" t="s">
        <v>16</v>
      </c>
      <c r="D16" s="93">
        <v>348</v>
      </c>
      <c r="E16" s="31">
        <v>0.073541842772612</v>
      </c>
      <c r="F16" s="93">
        <v>360</v>
      </c>
      <c r="G16" s="33">
        <v>0.07736943907156674</v>
      </c>
      <c r="H16" s="34">
        <v>-0.033333333333333326</v>
      </c>
      <c r="I16" s="94">
        <v>335</v>
      </c>
      <c r="J16" s="35">
        <v>0.0388059701492538</v>
      </c>
      <c r="K16" s="93">
        <v>683</v>
      </c>
      <c r="L16" s="31">
        <v>0.07048503611971105</v>
      </c>
      <c r="M16" s="93">
        <v>684</v>
      </c>
      <c r="N16" s="33">
        <v>0.08036658442016215</v>
      </c>
      <c r="O16" s="34">
        <v>-0.0014619883040936088</v>
      </c>
    </row>
    <row r="17" spans="2:15" ht="14.25" customHeight="1">
      <c r="B17" s="23">
        <v>8</v>
      </c>
      <c r="C17" s="29" t="s">
        <v>18</v>
      </c>
      <c r="D17" s="93">
        <v>258</v>
      </c>
      <c r="E17" s="31">
        <v>0.05452240067624683</v>
      </c>
      <c r="F17" s="93">
        <v>307</v>
      </c>
      <c r="G17" s="33">
        <v>0.06597893831936386</v>
      </c>
      <c r="H17" s="34">
        <v>-0.1596091205211726</v>
      </c>
      <c r="I17" s="94">
        <v>300</v>
      </c>
      <c r="J17" s="35">
        <v>-0.14</v>
      </c>
      <c r="K17" s="93">
        <v>558</v>
      </c>
      <c r="L17" s="31">
        <v>0.057585139318885446</v>
      </c>
      <c r="M17" s="93">
        <v>536</v>
      </c>
      <c r="N17" s="33">
        <v>0.06297732346375279</v>
      </c>
      <c r="O17" s="34">
        <v>0.04104477611940305</v>
      </c>
    </row>
    <row r="18" spans="2:15" ht="14.25" customHeight="1">
      <c r="B18" s="23">
        <v>9</v>
      </c>
      <c r="C18" s="29" t="s">
        <v>22</v>
      </c>
      <c r="D18" s="93">
        <v>213</v>
      </c>
      <c r="E18" s="31">
        <v>0.045012679628064246</v>
      </c>
      <c r="F18" s="93">
        <v>225</v>
      </c>
      <c r="G18" s="33">
        <v>0.048355899419729204</v>
      </c>
      <c r="H18" s="34">
        <v>-0.053333333333333344</v>
      </c>
      <c r="I18" s="94">
        <v>213</v>
      </c>
      <c r="J18" s="35">
        <v>0</v>
      </c>
      <c r="K18" s="93">
        <v>426</v>
      </c>
      <c r="L18" s="31">
        <v>0.04396284829721362</v>
      </c>
      <c r="M18" s="93">
        <v>424</v>
      </c>
      <c r="N18" s="33">
        <v>0.04981788273998355</v>
      </c>
      <c r="O18" s="34">
        <v>0.004716981132075526</v>
      </c>
    </row>
    <row r="19" spans="2:15" ht="14.25" customHeight="1">
      <c r="B19" s="74">
        <v>10</v>
      </c>
      <c r="C19" s="37" t="s">
        <v>54</v>
      </c>
      <c r="D19" s="95">
        <v>184</v>
      </c>
      <c r="E19" s="39">
        <v>0.03888419273034658</v>
      </c>
      <c r="F19" s="95">
        <v>91</v>
      </c>
      <c r="G19" s="40">
        <v>0.01955727487642381</v>
      </c>
      <c r="H19" s="41">
        <v>1.021978021978022</v>
      </c>
      <c r="I19" s="96">
        <v>168</v>
      </c>
      <c r="J19" s="42">
        <v>0.09523809523809534</v>
      </c>
      <c r="K19" s="95">
        <v>352</v>
      </c>
      <c r="L19" s="39">
        <v>0.03632610939112487</v>
      </c>
      <c r="M19" s="95">
        <v>163</v>
      </c>
      <c r="N19" s="40">
        <v>0.019151686053342734</v>
      </c>
      <c r="O19" s="41">
        <v>1.1595092024539877</v>
      </c>
    </row>
    <row r="20" spans="2:15" ht="14.25" customHeight="1">
      <c r="B20" s="24">
        <v>11</v>
      </c>
      <c r="C20" s="25" t="s">
        <v>47</v>
      </c>
      <c r="D20" s="91">
        <v>203</v>
      </c>
      <c r="E20" s="27">
        <v>0.042899408284023666</v>
      </c>
      <c r="F20" s="91">
        <v>236</v>
      </c>
      <c r="G20" s="88">
        <v>0.050719965613582635</v>
      </c>
      <c r="H20" s="28">
        <v>-0.13983050847457623</v>
      </c>
      <c r="I20" s="92">
        <v>116</v>
      </c>
      <c r="J20" s="89">
        <v>0.75</v>
      </c>
      <c r="K20" s="91">
        <v>319</v>
      </c>
      <c r="L20" s="27">
        <v>0.03292053663570691</v>
      </c>
      <c r="M20" s="91">
        <v>419</v>
      </c>
      <c r="N20" s="88">
        <v>0.049230407707672424</v>
      </c>
      <c r="O20" s="28">
        <v>-0.23866348448687347</v>
      </c>
    </row>
    <row r="21" spans="2:15" ht="14.25" customHeight="1">
      <c r="B21" s="23">
        <v>12</v>
      </c>
      <c r="C21" s="29" t="s">
        <v>23</v>
      </c>
      <c r="D21" s="93">
        <v>59</v>
      </c>
      <c r="E21" s="31">
        <v>0.012468300929839391</v>
      </c>
      <c r="F21" s="93">
        <v>26</v>
      </c>
      <c r="G21" s="33">
        <v>0.005587792821835375</v>
      </c>
      <c r="H21" s="34">
        <v>1.2692307692307692</v>
      </c>
      <c r="I21" s="94">
        <v>90</v>
      </c>
      <c r="J21" s="35">
        <v>-0.34444444444444444</v>
      </c>
      <c r="K21" s="93">
        <v>149</v>
      </c>
      <c r="L21" s="31">
        <v>0.015376676986584107</v>
      </c>
      <c r="M21" s="93">
        <v>117</v>
      </c>
      <c r="N21" s="33">
        <v>0.013746915756080367</v>
      </c>
      <c r="O21" s="34">
        <v>0.2735042735042734</v>
      </c>
    </row>
    <row r="22" spans="2:15" ht="14.25" customHeight="1">
      <c r="B22" s="23">
        <v>13</v>
      </c>
      <c r="C22" s="29" t="s">
        <v>62</v>
      </c>
      <c r="D22" s="93">
        <v>45</v>
      </c>
      <c r="E22" s="31">
        <v>0.009509721048182587</v>
      </c>
      <c r="F22" s="93">
        <v>54</v>
      </c>
      <c r="G22" s="33">
        <v>0.01160541586073501</v>
      </c>
      <c r="H22" s="34">
        <v>-0.16666666666666663</v>
      </c>
      <c r="I22" s="94">
        <v>62</v>
      </c>
      <c r="J22" s="35">
        <v>-0.27419354838709675</v>
      </c>
      <c r="K22" s="93">
        <v>107</v>
      </c>
      <c r="L22" s="31">
        <v>0.011042311661506708</v>
      </c>
      <c r="M22" s="93">
        <v>85</v>
      </c>
      <c r="N22" s="33">
        <v>0.009987075549289156</v>
      </c>
      <c r="O22" s="34">
        <v>0.2588235294117647</v>
      </c>
    </row>
    <row r="23" spans="2:16" ht="14.25" customHeight="1">
      <c r="B23" s="23">
        <v>14</v>
      </c>
      <c r="C23" s="29" t="s">
        <v>4</v>
      </c>
      <c r="D23" s="93">
        <v>28</v>
      </c>
      <c r="E23" s="31">
        <v>0.005917159763313609</v>
      </c>
      <c r="F23" s="93">
        <v>0</v>
      </c>
      <c r="G23" s="33">
        <v>0</v>
      </c>
      <c r="H23" s="34"/>
      <c r="I23" s="94">
        <v>23</v>
      </c>
      <c r="J23" s="35">
        <v>0.21739130434782616</v>
      </c>
      <c r="K23" s="93">
        <v>51</v>
      </c>
      <c r="L23" s="31">
        <v>0.005263157894736842</v>
      </c>
      <c r="M23" s="93">
        <v>0</v>
      </c>
      <c r="N23" s="33">
        <v>0</v>
      </c>
      <c r="O23" s="34"/>
      <c r="P23" s="73"/>
    </row>
    <row r="24" spans="2:15" ht="14.25" customHeight="1">
      <c r="B24" s="74">
        <v>15</v>
      </c>
      <c r="C24" s="37" t="s">
        <v>69</v>
      </c>
      <c r="D24" s="95">
        <v>17</v>
      </c>
      <c r="E24" s="39">
        <v>0.003592561284868977</v>
      </c>
      <c r="F24" s="95">
        <v>12</v>
      </c>
      <c r="G24" s="40">
        <v>0.0025789813023855577</v>
      </c>
      <c r="H24" s="41">
        <v>0.41666666666666674</v>
      </c>
      <c r="I24" s="96">
        <v>30</v>
      </c>
      <c r="J24" s="42">
        <v>-0.43333333333333335</v>
      </c>
      <c r="K24" s="95">
        <v>47</v>
      </c>
      <c r="L24" s="39">
        <v>0.004850361197110423</v>
      </c>
      <c r="M24" s="95">
        <v>17</v>
      </c>
      <c r="N24" s="40">
        <v>0.001997415109857831</v>
      </c>
      <c r="O24" s="41">
        <v>1.7647058823529411</v>
      </c>
    </row>
    <row r="25" spans="2:15" ht="14.25" customHeight="1">
      <c r="B25" s="140" t="s">
        <v>61</v>
      </c>
      <c r="C25" s="141"/>
      <c r="D25" s="76">
        <f>SUM(D10:D24)</f>
        <v>4689</v>
      </c>
      <c r="E25" s="77">
        <f>D25/D27</f>
        <v>0.9909129332206256</v>
      </c>
      <c r="F25" s="76">
        <f>SUM(F10:F24)</f>
        <v>4585</v>
      </c>
      <c r="G25" s="77">
        <f>F25/F27</f>
        <v>0.9853857726198152</v>
      </c>
      <c r="H25" s="81">
        <f>D25/F25-1</f>
        <v>0.02268266085059989</v>
      </c>
      <c r="I25" s="76">
        <f>SUM(I10:I24)</f>
        <v>4906</v>
      </c>
      <c r="J25" s="77">
        <f>D25/I25-1</f>
        <v>-0.04423155320016303</v>
      </c>
      <c r="K25" s="76">
        <f>SUM(K10:K24)</f>
        <v>9595</v>
      </c>
      <c r="L25" s="77">
        <f>K25/K27</f>
        <v>0.9901960784313726</v>
      </c>
      <c r="M25" s="76">
        <f>SUM(M10:M24)</f>
        <v>8382</v>
      </c>
      <c r="N25" s="77">
        <f>M25/M27</f>
        <v>0.984843144166373</v>
      </c>
      <c r="O25" s="81">
        <f>K25/M25-1</f>
        <v>0.14471486518730603</v>
      </c>
    </row>
    <row r="26" spans="2:15" ht="15">
      <c r="B26" s="140" t="s">
        <v>40</v>
      </c>
      <c r="C26" s="141"/>
      <c r="D26" s="76">
        <f>D27-SUM(D10:D24)</f>
        <v>43</v>
      </c>
      <c r="E26" s="77">
        <f>D26/D27</f>
        <v>0.009087066779374472</v>
      </c>
      <c r="F26" s="76">
        <f>F27-SUM(F10:F24)</f>
        <v>68</v>
      </c>
      <c r="G26" s="78">
        <f>F26/F27</f>
        <v>0.014614227380184827</v>
      </c>
      <c r="H26" s="81">
        <f>D26/F26-1</f>
        <v>-0.36764705882352944</v>
      </c>
      <c r="I26" s="76">
        <f>I27-SUM(I10:I24)</f>
        <v>52</v>
      </c>
      <c r="J26" s="79">
        <f>D26/I26-1</f>
        <v>-0.17307692307692313</v>
      </c>
      <c r="K26" s="76">
        <f>K27-SUM(K10:K24)</f>
        <v>95</v>
      </c>
      <c r="L26" s="77">
        <f>K26/K27</f>
        <v>0.00980392156862745</v>
      </c>
      <c r="M26" s="76">
        <f>M27-SUM(M10:M24)</f>
        <v>129</v>
      </c>
      <c r="N26" s="77">
        <f>M26/M27</f>
        <v>0.01515685583362707</v>
      </c>
      <c r="O26" s="81">
        <f>K26/M26-1</f>
        <v>-0.26356589147286824</v>
      </c>
    </row>
    <row r="27" spans="2:16" ht="15">
      <c r="B27" s="142" t="s">
        <v>41</v>
      </c>
      <c r="C27" s="143"/>
      <c r="D27" s="97">
        <v>4732</v>
      </c>
      <c r="E27" s="50">
        <v>1</v>
      </c>
      <c r="F27" s="97">
        <v>4653</v>
      </c>
      <c r="G27" s="51">
        <v>1</v>
      </c>
      <c r="H27" s="52">
        <v>0.01697829357403835</v>
      </c>
      <c r="I27" s="98">
        <v>4958</v>
      </c>
      <c r="J27" s="53">
        <v>-0.04558289632916501</v>
      </c>
      <c r="K27" s="97">
        <v>9690</v>
      </c>
      <c r="L27" s="50">
        <v>1</v>
      </c>
      <c r="M27" s="97">
        <v>8511</v>
      </c>
      <c r="N27" s="51">
        <v>0.9999999999999997</v>
      </c>
      <c r="O27" s="52">
        <v>0.1385266126189637</v>
      </c>
      <c r="P27" s="73"/>
    </row>
    <row r="28" ht="15">
      <c r="B28" t="s">
        <v>66</v>
      </c>
    </row>
    <row r="29" spans="2:10" ht="15">
      <c r="B29" s="48" t="s">
        <v>67</v>
      </c>
      <c r="C29" s="90"/>
      <c r="D29" s="90"/>
      <c r="E29" s="90"/>
      <c r="F29" s="90"/>
      <c r="G29" s="90"/>
      <c r="H29" s="90"/>
      <c r="I29" s="90"/>
      <c r="J29" s="90"/>
    </row>
    <row r="30" spans="2:10" ht="15">
      <c r="B30" s="90"/>
      <c r="C30" s="90"/>
      <c r="D30" s="90"/>
      <c r="E30" s="90"/>
      <c r="F30" s="90"/>
      <c r="G30" s="90"/>
      <c r="H30" s="90"/>
      <c r="I30" s="90"/>
      <c r="J30" s="90"/>
    </row>
    <row r="32" ht="15">
      <c r="B32" s="48"/>
    </row>
  </sheetData>
  <sheetProtection/>
  <mergeCells count="26">
    <mergeCell ref="I6:I7"/>
    <mergeCell ref="J6:J7"/>
    <mergeCell ref="K6:L7"/>
    <mergeCell ref="D4:H4"/>
    <mergeCell ref="I4:J4"/>
    <mergeCell ref="K4:O4"/>
    <mergeCell ref="F6:G7"/>
    <mergeCell ref="D5:H5"/>
    <mergeCell ref="I5:J5"/>
    <mergeCell ref="K5:O5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B25:C25"/>
    <mergeCell ref="B26:C26"/>
    <mergeCell ref="B27:C27"/>
    <mergeCell ref="B7:B9"/>
    <mergeCell ref="C7:C9"/>
    <mergeCell ref="H8:H9"/>
  </mergeCells>
  <conditionalFormatting sqref="H25 O25">
    <cfRule type="cellIs" priority="189" dxfId="287" operator="lessThan">
      <formula>0</formula>
    </cfRule>
  </conditionalFormatting>
  <conditionalFormatting sqref="H26 J26 O26">
    <cfRule type="cellIs" priority="190" dxfId="287" operator="lessThan">
      <formula>0</formula>
    </cfRule>
  </conditionalFormatting>
  <conditionalFormatting sqref="H10:H14 J10:J14 O10:O14">
    <cfRule type="cellIs" priority="7" dxfId="287" operator="lessThan">
      <formula>0</formula>
    </cfRule>
  </conditionalFormatting>
  <conditionalFormatting sqref="H15:H24 J15:J24 O15:O24">
    <cfRule type="cellIs" priority="6" dxfId="287" operator="lessThan">
      <formula>0</formula>
    </cfRule>
  </conditionalFormatting>
  <conditionalFormatting sqref="D10:E24 G10:J24 L10:L24 N10:O24">
    <cfRule type="cellIs" priority="5" dxfId="288" operator="equal">
      <formula>0</formula>
    </cfRule>
  </conditionalFormatting>
  <conditionalFormatting sqref="F10:F24">
    <cfRule type="cellIs" priority="4" dxfId="288" operator="equal">
      <formula>0</formula>
    </cfRule>
  </conditionalFormatting>
  <conditionalFormatting sqref="K10:K24">
    <cfRule type="cellIs" priority="3" dxfId="288" operator="equal">
      <formula>0</formula>
    </cfRule>
  </conditionalFormatting>
  <conditionalFormatting sqref="M10:M24">
    <cfRule type="cellIs" priority="2" dxfId="288" operator="equal">
      <formula>0</formula>
    </cfRule>
  </conditionalFormatting>
  <conditionalFormatting sqref="O27 J27 H27">
    <cfRule type="cellIs" priority="1" dxfId="28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8.421875" style="0" customWidth="1"/>
    <col min="4" max="14" width="9.00390625" style="0" customWidth="1"/>
    <col min="15" max="15" width="11.00390625" style="0" customWidth="1"/>
  </cols>
  <sheetData>
    <row r="1" spans="2:15" ht="15">
      <c r="B1" t="s">
        <v>7</v>
      </c>
      <c r="E1" s="101"/>
      <c r="O1" t="s">
        <v>86</v>
      </c>
    </row>
    <row r="2" spans="2:15" ht="15">
      <c r="B2" s="127" t="s">
        <v>46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49"/>
    </row>
    <row r="3" spans="2:15" ht="15">
      <c r="B3" s="115" t="s">
        <v>45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85" t="s">
        <v>42</v>
      </c>
    </row>
    <row r="4" spans="2:15" ht="15" customHeight="1">
      <c r="B4" s="128" t="s">
        <v>0</v>
      </c>
      <c r="C4" s="133" t="s">
        <v>1</v>
      </c>
      <c r="D4" s="130" t="s">
        <v>87</v>
      </c>
      <c r="E4" s="131"/>
      <c r="F4" s="131"/>
      <c r="G4" s="131"/>
      <c r="H4" s="132"/>
      <c r="I4" s="131" t="s">
        <v>73</v>
      </c>
      <c r="J4" s="131"/>
      <c r="K4" s="130" t="s">
        <v>88</v>
      </c>
      <c r="L4" s="131"/>
      <c r="M4" s="131"/>
      <c r="N4" s="131"/>
      <c r="O4" s="132"/>
    </row>
    <row r="5" spans="2:15" ht="15">
      <c r="B5" s="129"/>
      <c r="C5" s="134"/>
      <c r="D5" s="116" t="s">
        <v>89</v>
      </c>
      <c r="E5" s="117"/>
      <c r="F5" s="117"/>
      <c r="G5" s="117"/>
      <c r="H5" s="118"/>
      <c r="I5" s="117" t="s">
        <v>75</v>
      </c>
      <c r="J5" s="117"/>
      <c r="K5" s="116" t="s">
        <v>90</v>
      </c>
      <c r="L5" s="117"/>
      <c r="M5" s="117"/>
      <c r="N5" s="117"/>
      <c r="O5" s="118"/>
    </row>
    <row r="6" spans="2:15" ht="19.5" customHeight="1">
      <c r="B6" s="129"/>
      <c r="C6" s="129"/>
      <c r="D6" s="121">
        <v>2018</v>
      </c>
      <c r="E6" s="124"/>
      <c r="F6" s="123">
        <v>2017</v>
      </c>
      <c r="G6" s="123"/>
      <c r="H6" s="149" t="s">
        <v>33</v>
      </c>
      <c r="I6" s="119">
        <v>2018</v>
      </c>
      <c r="J6" s="121" t="s">
        <v>91</v>
      </c>
      <c r="K6" s="121">
        <v>2018</v>
      </c>
      <c r="L6" s="124"/>
      <c r="M6" s="123">
        <v>2017</v>
      </c>
      <c r="N6" s="124"/>
      <c r="O6" s="148" t="s">
        <v>33</v>
      </c>
    </row>
    <row r="7" spans="2:15" ht="19.5" customHeight="1">
      <c r="B7" s="136" t="s">
        <v>34</v>
      </c>
      <c r="C7" s="136" t="s">
        <v>35</v>
      </c>
      <c r="D7" s="135"/>
      <c r="E7" s="126"/>
      <c r="F7" s="125"/>
      <c r="G7" s="125"/>
      <c r="H7" s="150"/>
      <c r="I7" s="120"/>
      <c r="J7" s="122"/>
      <c r="K7" s="135"/>
      <c r="L7" s="126"/>
      <c r="M7" s="125"/>
      <c r="N7" s="126"/>
      <c r="O7" s="148"/>
    </row>
    <row r="8" spans="2:15" ht="15" customHeight="1">
      <c r="B8" s="136"/>
      <c r="C8" s="136"/>
      <c r="D8" s="111" t="s">
        <v>36</v>
      </c>
      <c r="E8" s="109" t="s">
        <v>2</v>
      </c>
      <c r="F8" s="108" t="s">
        <v>36</v>
      </c>
      <c r="G8" s="86" t="s">
        <v>2</v>
      </c>
      <c r="H8" s="144" t="s">
        <v>37</v>
      </c>
      <c r="I8" s="18" t="s">
        <v>36</v>
      </c>
      <c r="J8" s="146" t="s">
        <v>92</v>
      </c>
      <c r="K8" s="111" t="s">
        <v>36</v>
      </c>
      <c r="L8" s="19" t="s">
        <v>2</v>
      </c>
      <c r="M8" s="108" t="s">
        <v>36</v>
      </c>
      <c r="N8" s="19" t="s">
        <v>2</v>
      </c>
      <c r="O8" s="138" t="s">
        <v>37</v>
      </c>
    </row>
    <row r="9" spans="2:15" ht="15" customHeight="1">
      <c r="B9" s="137"/>
      <c r="C9" s="137"/>
      <c r="D9" s="107" t="s">
        <v>38</v>
      </c>
      <c r="E9" s="110" t="s">
        <v>39</v>
      </c>
      <c r="F9" s="20" t="s">
        <v>38</v>
      </c>
      <c r="G9" s="21" t="s">
        <v>39</v>
      </c>
      <c r="H9" s="145"/>
      <c r="I9" s="22" t="s">
        <v>38</v>
      </c>
      <c r="J9" s="147"/>
      <c r="K9" s="107" t="s">
        <v>38</v>
      </c>
      <c r="L9" s="110" t="s">
        <v>39</v>
      </c>
      <c r="M9" s="20" t="s">
        <v>38</v>
      </c>
      <c r="N9" s="110" t="s">
        <v>39</v>
      </c>
      <c r="O9" s="139"/>
    </row>
    <row r="10" spans="2:15" ht="15">
      <c r="B10" s="24">
        <v>1</v>
      </c>
      <c r="C10" s="25" t="s">
        <v>13</v>
      </c>
      <c r="D10" s="91">
        <v>148</v>
      </c>
      <c r="E10" s="27">
        <v>0.6462882096069869</v>
      </c>
      <c r="F10" s="91">
        <v>75</v>
      </c>
      <c r="G10" s="88">
        <v>0.5952380952380952</v>
      </c>
      <c r="H10" s="28">
        <v>0.9733333333333334</v>
      </c>
      <c r="I10" s="92">
        <v>83</v>
      </c>
      <c r="J10" s="89">
        <v>0.7831325301204819</v>
      </c>
      <c r="K10" s="91">
        <v>231</v>
      </c>
      <c r="L10" s="27">
        <v>0.5539568345323741</v>
      </c>
      <c r="M10" s="91">
        <v>141</v>
      </c>
      <c r="N10" s="88">
        <v>0.6130434782608696</v>
      </c>
      <c r="O10" s="28">
        <v>0.6382978723404256</v>
      </c>
    </row>
    <row r="11" spans="2:15" ht="15">
      <c r="B11" s="23">
        <v>2</v>
      </c>
      <c r="C11" s="29" t="s">
        <v>59</v>
      </c>
      <c r="D11" s="93">
        <v>36</v>
      </c>
      <c r="E11" s="31">
        <v>0.1572052401746725</v>
      </c>
      <c r="F11" s="93">
        <v>4</v>
      </c>
      <c r="G11" s="33">
        <v>0.031746031746031744</v>
      </c>
      <c r="H11" s="34">
        <v>8</v>
      </c>
      <c r="I11" s="94">
        <v>31</v>
      </c>
      <c r="J11" s="35">
        <v>0.16129032258064524</v>
      </c>
      <c r="K11" s="93">
        <v>67</v>
      </c>
      <c r="L11" s="31">
        <v>0.1606714628297362</v>
      </c>
      <c r="M11" s="93">
        <v>8</v>
      </c>
      <c r="N11" s="33">
        <v>0.034782608695652174</v>
      </c>
      <c r="O11" s="34">
        <v>7.375</v>
      </c>
    </row>
    <row r="12" spans="2:15" ht="15">
      <c r="B12" s="23">
        <v>3</v>
      </c>
      <c r="C12" s="29" t="s">
        <v>20</v>
      </c>
      <c r="D12" s="93">
        <v>10</v>
      </c>
      <c r="E12" s="31">
        <v>0.043668122270742356</v>
      </c>
      <c r="F12" s="93">
        <v>17</v>
      </c>
      <c r="G12" s="33">
        <v>0.1349206349206349</v>
      </c>
      <c r="H12" s="34">
        <v>-0.4117647058823529</v>
      </c>
      <c r="I12" s="94">
        <v>23</v>
      </c>
      <c r="J12" s="35">
        <v>-0.5652173913043479</v>
      </c>
      <c r="K12" s="93">
        <v>33</v>
      </c>
      <c r="L12" s="31">
        <v>0.07913669064748201</v>
      </c>
      <c r="M12" s="93">
        <v>26</v>
      </c>
      <c r="N12" s="33">
        <v>0.11304347826086956</v>
      </c>
      <c r="O12" s="34">
        <v>0.26923076923076916</v>
      </c>
    </row>
    <row r="13" spans="2:15" ht="15">
      <c r="B13" s="23">
        <v>4</v>
      </c>
      <c r="C13" s="29" t="s">
        <v>81</v>
      </c>
      <c r="D13" s="93">
        <v>0</v>
      </c>
      <c r="E13" s="31">
        <v>0</v>
      </c>
      <c r="F13" s="93">
        <v>0</v>
      </c>
      <c r="G13" s="33">
        <v>0</v>
      </c>
      <c r="H13" s="34"/>
      <c r="I13" s="94">
        <v>15</v>
      </c>
      <c r="J13" s="35">
        <v>-1</v>
      </c>
      <c r="K13" s="93">
        <v>15</v>
      </c>
      <c r="L13" s="31">
        <v>0.03597122302158273</v>
      </c>
      <c r="M13" s="93">
        <v>1</v>
      </c>
      <c r="N13" s="33">
        <v>0.004347826086956522</v>
      </c>
      <c r="O13" s="34">
        <v>14</v>
      </c>
    </row>
    <row r="14" spans="2:15" ht="15">
      <c r="B14" s="74">
        <v>5</v>
      </c>
      <c r="C14" s="37" t="s">
        <v>4</v>
      </c>
      <c r="D14" s="95">
        <v>6</v>
      </c>
      <c r="E14" s="39">
        <v>0.026200873362445413</v>
      </c>
      <c r="F14" s="95">
        <v>0</v>
      </c>
      <c r="G14" s="40">
        <v>0</v>
      </c>
      <c r="H14" s="41"/>
      <c r="I14" s="96">
        <v>8</v>
      </c>
      <c r="J14" s="42">
        <v>-0.25</v>
      </c>
      <c r="K14" s="95">
        <v>14</v>
      </c>
      <c r="L14" s="39">
        <v>0.03357314148681055</v>
      </c>
      <c r="M14" s="95">
        <v>2</v>
      </c>
      <c r="N14" s="40">
        <v>0.008695652173913044</v>
      </c>
      <c r="O14" s="41">
        <v>6</v>
      </c>
    </row>
    <row r="15" spans="2:15" ht="15">
      <c r="B15" s="140" t="s">
        <v>63</v>
      </c>
      <c r="C15" s="141"/>
      <c r="D15" s="76">
        <f>SUM(D10:D14)</f>
        <v>200</v>
      </c>
      <c r="E15" s="77">
        <f>D15/D17</f>
        <v>0.8733624454148472</v>
      </c>
      <c r="F15" s="76">
        <f>SUM(F10:F14)</f>
        <v>96</v>
      </c>
      <c r="G15" s="77">
        <f>F15/F17</f>
        <v>0.7619047619047619</v>
      </c>
      <c r="H15" s="81">
        <f>D15/F15-1</f>
        <v>1.0833333333333335</v>
      </c>
      <c r="I15" s="76">
        <f>SUM(I10:I14)</f>
        <v>160</v>
      </c>
      <c r="J15" s="77">
        <f>I15/I17</f>
        <v>0.851063829787234</v>
      </c>
      <c r="K15" s="76">
        <f>SUM(K10:K14)</f>
        <v>360</v>
      </c>
      <c r="L15" s="77">
        <f>K15/K17</f>
        <v>0.8633093525179856</v>
      </c>
      <c r="M15" s="76">
        <f>SUM(M10:M14)</f>
        <v>178</v>
      </c>
      <c r="N15" s="77">
        <f>M15/M17</f>
        <v>0.7739130434782608</v>
      </c>
      <c r="O15" s="81">
        <f>K15/M15-1</f>
        <v>1.0224719101123596</v>
      </c>
    </row>
    <row r="16" spans="2:15" s="75" customFormat="1" ht="15">
      <c r="B16" s="140" t="s">
        <v>40</v>
      </c>
      <c r="C16" s="141"/>
      <c r="D16" s="38">
        <f>D17-SUM(D10:D14)</f>
        <v>29</v>
      </c>
      <c r="E16" s="39">
        <f>D16/D17</f>
        <v>0.12663755458515283</v>
      </c>
      <c r="F16" s="38">
        <f>F17-SUM(F10:F14)</f>
        <v>30</v>
      </c>
      <c r="G16" s="39">
        <f>F16/F17</f>
        <v>0.23809523809523808</v>
      </c>
      <c r="H16" s="41">
        <f>D16/F16-1</f>
        <v>-0.033333333333333326</v>
      </c>
      <c r="I16" s="38">
        <f>I17-SUM(I10:I14)</f>
        <v>28</v>
      </c>
      <c r="J16" s="82">
        <f>D16/I16-1</f>
        <v>0.03571428571428581</v>
      </c>
      <c r="K16" s="38">
        <f>K17-SUM(K10:K14)</f>
        <v>57</v>
      </c>
      <c r="L16" s="39">
        <f>K16/K17</f>
        <v>0.1366906474820144</v>
      </c>
      <c r="M16" s="38">
        <f>M17-SUM(M10:M14)</f>
        <v>52</v>
      </c>
      <c r="N16" s="39">
        <f>M16/M17</f>
        <v>0.22608695652173913</v>
      </c>
      <c r="O16" s="41">
        <f>K16/M16-1</f>
        <v>0.09615384615384626</v>
      </c>
    </row>
    <row r="17" spans="2:15" ht="15">
      <c r="B17" s="142" t="s">
        <v>41</v>
      </c>
      <c r="C17" s="143"/>
      <c r="D17" s="97">
        <v>229</v>
      </c>
      <c r="E17" s="50">
        <v>1</v>
      </c>
      <c r="F17" s="97">
        <v>126</v>
      </c>
      <c r="G17" s="51">
        <v>0.9999999999999998</v>
      </c>
      <c r="H17" s="52">
        <v>0.8174603174603174</v>
      </c>
      <c r="I17" s="98">
        <v>188</v>
      </c>
      <c r="J17" s="53">
        <v>0.21808510638297873</v>
      </c>
      <c r="K17" s="97">
        <v>417</v>
      </c>
      <c r="L17" s="50">
        <v>1</v>
      </c>
      <c r="M17" s="97">
        <v>230</v>
      </c>
      <c r="N17" s="51">
        <v>1.0000000000000002</v>
      </c>
      <c r="O17" s="52">
        <v>0.8130434782608695</v>
      </c>
    </row>
    <row r="18" ht="15">
      <c r="B18" t="s">
        <v>66</v>
      </c>
    </row>
    <row r="19" ht="15">
      <c r="B19" s="83" t="s">
        <v>58</v>
      </c>
    </row>
    <row r="20" ht="15">
      <c r="B20" s="84" t="s">
        <v>60</v>
      </c>
    </row>
    <row r="21" ht="15">
      <c r="B21" s="48" t="s">
        <v>67</v>
      </c>
    </row>
    <row r="22" ht="15">
      <c r="B22" s="48" t="s">
        <v>57</v>
      </c>
    </row>
    <row r="23" ht="15">
      <c r="B23" s="48"/>
    </row>
  </sheetData>
  <sheetProtection/>
  <mergeCells count="26">
    <mergeCell ref="B15:C15"/>
    <mergeCell ref="B16:C16"/>
    <mergeCell ref="B17:C17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conditionalFormatting sqref="H16">
    <cfRule type="cellIs" priority="207" dxfId="287" operator="lessThan">
      <formula>0</formula>
    </cfRule>
  </conditionalFormatting>
  <conditionalFormatting sqref="O16">
    <cfRule type="cellIs" priority="206" dxfId="287" operator="lessThan">
      <formula>0</formula>
    </cfRule>
  </conditionalFormatting>
  <conditionalFormatting sqref="J16">
    <cfRule type="cellIs" priority="205" dxfId="287" operator="lessThan">
      <formula>0</formula>
    </cfRule>
  </conditionalFormatting>
  <conditionalFormatting sqref="H15 O15">
    <cfRule type="cellIs" priority="192" dxfId="287" operator="lessThan">
      <formula>0</formula>
    </cfRule>
  </conditionalFormatting>
  <conditionalFormatting sqref="H10:H14 J10:J14 O10:O14">
    <cfRule type="cellIs" priority="6" dxfId="287" operator="lessThan">
      <formula>0</formula>
    </cfRule>
  </conditionalFormatting>
  <conditionalFormatting sqref="D10:E14 G10:J14 L10:L14 N10:O14">
    <cfRule type="cellIs" priority="5" dxfId="288" operator="equal">
      <formula>0</formula>
    </cfRule>
  </conditionalFormatting>
  <conditionalFormatting sqref="F10:F14">
    <cfRule type="cellIs" priority="4" dxfId="288" operator="equal">
      <formula>0</formula>
    </cfRule>
  </conditionalFormatting>
  <conditionalFormatting sqref="K10:K14">
    <cfRule type="cellIs" priority="3" dxfId="288" operator="equal">
      <formula>0</formula>
    </cfRule>
  </conditionalFormatting>
  <conditionalFormatting sqref="M10:M14">
    <cfRule type="cellIs" priority="2" dxfId="288" operator="equal">
      <formula>0</formula>
    </cfRule>
  </conditionalFormatting>
  <conditionalFormatting sqref="O17 J17 H17">
    <cfRule type="cellIs" priority="1" dxfId="28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2012-07-06T16:37:03Z</cp:lastPrinted>
  <dcterms:created xsi:type="dcterms:W3CDTF">2011-02-21T10:08:17Z</dcterms:created>
  <dcterms:modified xsi:type="dcterms:W3CDTF">2018-03-07T10:43:44Z</dcterms:modified>
  <cp:category/>
  <cp:version/>
  <cp:contentType/>
  <cp:contentStatus/>
</cp:coreProperties>
</file>