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9585" yWindow="65521" windowWidth="9600" windowHeight="12240" activeTab="0"/>
  </bookViews>
  <sheets>
    <sheet name="Tabele zbiorcze" sheetId="1" r:id="rId1"/>
    <sheet name="Ranking PiN_DMC&gt;3,5T" sheetId="2" r:id="rId2"/>
    <sheet name="Ranking Naczepy DMC&gt;3,5T" sheetId="3" r:id="rId3"/>
    <sheet name="Przyczepy lekkie" sheetId="4" r:id="rId4"/>
    <sheet name="Ranking_P-CR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fn.IFERROR" hidden="1">#NAME?</definedName>
    <definedName name="czy_czasowe">'[3]INDEX'!$E$21</definedName>
    <definedName name="jakie">'[2]INDEX'!$A$63</definedName>
    <definedName name="jakie_ang">'[3]INDEX'!$B$63</definedName>
    <definedName name="jakie1">'[4]INDEX'!$A$53</definedName>
    <definedName name="jakie2">'[3]INDEX'!$A$63</definedName>
    <definedName name="mancs">'[1]INDEX'!$A$61</definedName>
    <definedName name="mansc">'[1]INDEX'!$A$60</definedName>
    <definedName name="mn">'[4]INDEX'!$E$16</definedName>
    <definedName name="Mnth">'[1]INDEX'!$E$21</definedName>
    <definedName name="pickups">'[1]INDEX'!$A$59</definedName>
    <definedName name="Yr">'[1]INDEX'!$E$26</definedName>
  </definedNames>
  <calcPr fullCalcOnLoad="1"/>
</workbook>
</file>

<file path=xl/sharedStrings.xml><?xml version="1.0" encoding="utf-8"?>
<sst xmlns="http://schemas.openxmlformats.org/spreadsheetml/2006/main" count="264" uniqueCount="135">
  <si>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</si>
  <si>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</si>
  <si>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</si>
  <si>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</si>
  <si>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</si>
  <si>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</si>
  <si>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</si>
  <si>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</si>
  <si>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</si>
  <si>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</si>
  <si>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</si>
  <si>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</si>
  <si>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</rPr>
      <t>Sztuki /</t>
    </r>
    <r>
      <rPr>
        <sz val="10"/>
        <color indexed="23"/>
        <rFont val="Tahoma"/>
        <family val="2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</si>
  <si>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</si>
  <si>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</si>
  <si>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</si>
  <si>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</si>
  <si>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</si>
  <si>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</si>
  <si>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</si>
  <si>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</si>
  <si>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</si>
  <si>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</si>
  <si>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</si>
  <si>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</si>
  <si>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</si>
  <si>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</si>
  <si>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</si>
  <si>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</si>
  <si>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</si>
  <si>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</si>
  <si>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</si>
  <si>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</si>
  <si>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</si>
  <si>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</si>
  <si>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</si>
  <si>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</si>
  <si>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</si>
  <si>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</si>
  <si>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</si>
  <si>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</si>
  <si>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</si>
  <si>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</si>
  <si>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Pierwsze rejestracje NOWYCH ciągników rolniczych*, udział w rynku %</t>
  </si>
  <si>
    <t>First Registrations of NEW Agricultural Tractors*, Market Share %</t>
  </si>
  <si>
    <t>*Pojazdy zarejestrowane jako Ciągniki Rolnicze bez wyróżnionych jako potencjalne ATV</t>
  </si>
  <si>
    <t>*Vehicles registered as Agricultural Tractors without considered as ATV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</si>
  <si>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</si>
  <si>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</si>
  <si>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</si>
  <si>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</si>
  <si>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</si>
  <si>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</si>
  <si>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</si>
  <si>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</si>
  <si>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</si>
  <si>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</si>
  <si>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</si>
  <si>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MARPOL</t>
  </si>
  <si>
    <t>BERGER</t>
  </si>
  <si>
    <t xml:space="preserve"> </t>
  </si>
  <si>
    <t>BRENDERUP-THULE TRAILERS</t>
  </si>
  <si>
    <t>STEYR</t>
  </si>
  <si>
    <t>STAS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</si>
  <si>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</si>
  <si>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</si>
  <si>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</si>
  <si>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</si>
  <si>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</si>
  <si>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TYM</t>
  </si>
  <si>
    <t>PPHU WODZIŃSKI</t>
  </si>
  <si>
    <t/>
  </si>
  <si>
    <t>WIDPOL</t>
  </si>
  <si>
    <t>CYNKOMET</t>
  </si>
  <si>
    <t>TECHMONT</t>
  </si>
  <si>
    <t>MASSEY FERGUSON</t>
  </si>
  <si>
    <t>GŁOWACZ</t>
  </si>
  <si>
    <t>STIM</t>
  </si>
  <si>
    <t>MARTZ</t>
  </si>
  <si>
    <t>SYLAND</t>
  </si>
  <si>
    <t>FARO</t>
  </si>
  <si>
    <t>W.N.P. M.SUSKI</t>
  </si>
  <si>
    <t>FRACHT</t>
  </si>
  <si>
    <t>K.T.S. SUSKI</t>
  </si>
  <si>
    <t>MASTER-TECH</t>
  </si>
  <si>
    <t>SIDECAR</t>
  </si>
  <si>
    <t>FFB FELDBINDER</t>
  </si>
  <si>
    <t>AUTO-TECH</t>
  </si>
  <si>
    <t>GOMAR</t>
  </si>
  <si>
    <t>FENDT</t>
  </si>
  <si>
    <t>RAZEM NACZEPY I PRZYCZEPY</t>
  </si>
  <si>
    <t>NACZEPY SPECJALNE</t>
  </si>
  <si>
    <t>NACZEPY CIĘŻAROWE</t>
  </si>
  <si>
    <t>NACZEPY, DMC&gt;3.5T"</t>
  </si>
  <si>
    <t>PRZYCZEPY SPECJALNE</t>
  </si>
  <si>
    <t>PRZYCZEPY CIĘŻAROWE</t>
  </si>
  <si>
    <t>PRZYCZEPY, DMC&gt;3.5T"</t>
  </si>
  <si>
    <t>% zmiana r/r</t>
  </si>
  <si>
    <t>PIERWSZE REJESTRACJE NOWYCH, PRZYCZEP I NACZEP*, DMC&gt;3.5T</t>
  </si>
  <si>
    <t>sztuki</t>
  </si>
  <si>
    <t>RAZEM PRZYCZEPY I NACZEPY</t>
  </si>
  <si>
    <t>naczepy specjalne</t>
  </si>
  <si>
    <t>naczepy ciężarowe</t>
  </si>
  <si>
    <t>NACZEPY</t>
  </si>
  <si>
    <t>przyczepy inne</t>
  </si>
  <si>
    <t>przyczepy ciężarowe rolnicze</t>
  </si>
  <si>
    <t>przyczepy lekkie</t>
  </si>
  <si>
    <t>przyczepy specjalne</t>
  </si>
  <si>
    <t>przyczepy ciężarowe</t>
  </si>
  <si>
    <t>PRZYCZEPY</t>
  </si>
  <si>
    <t>PIERWSZE REJESTRACJE NOWYCH PRZYCZEP I NACZEP* w tym przyczepy lekkie</t>
  </si>
  <si>
    <t>PZPM na podstawie danych CEP</t>
  </si>
  <si>
    <t>LOVOL</t>
  </si>
  <si>
    <t>MHS</t>
  </si>
  <si>
    <t>EMTECH</t>
  </si>
  <si>
    <t>PRO-WAM</t>
  </si>
  <si>
    <t>MAGYAR</t>
  </si>
  <si>
    <t>CARRO</t>
  </si>
  <si>
    <t>TEMARED</t>
  </si>
  <si>
    <t>2020
Lut</t>
  </si>
  <si>
    <t>2019
Lut</t>
  </si>
  <si>
    <t>2020
Sty - Lut</t>
  </si>
  <si>
    <t>2019
Sty - Lut</t>
  </si>
  <si>
    <t>Rok narastająco Styczeń - Luty</t>
  </si>
  <si>
    <t>YTD January - February</t>
  </si>
  <si>
    <t>GNIOTPOL</t>
  </si>
  <si>
    <t>CIMC</t>
  </si>
  <si>
    <t>KNAPEN</t>
  </si>
  <si>
    <t>SPITZER</t>
  </si>
  <si>
    <t>GRAS</t>
  </si>
  <si>
    <t>MIRO-CAR1</t>
  </si>
  <si>
    <t>GUZMET</t>
  </si>
  <si>
    <t>JOSKIN</t>
  </si>
  <si>
    <t>CZUŁ</t>
  </si>
  <si>
    <t>APOLLO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</si>
</sst>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_-* #,##0\ _z_ł_-;\-* #,##0\ _z_ł_-;_-* &quot;-&quot;??\ _z_ł_-;_-@_-"/>
    <numFmt numFmtId="168" formatCode="[$-415]d\ mmmm\ yyyy"/>
    <numFmt numFmtId="169" formatCode="_(* #,##0.00_);_(* \(#,##0.00\);_(* &quot;-&quot;??_);_(@_)"/>
    <numFmt numFmtId="170" formatCode="0.000%"/>
    <numFmt numFmtId="171" formatCode="[Black]\+0%;[Red]\-0%"/>
    <numFmt numFmtId="172" formatCode="[Black]\+0.0%;[Red]\-0.0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color indexed="2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23"/>
      <name val="Tahoma"/>
      <family val="2"/>
    </font>
    <font>
      <i/>
      <sz val="8"/>
      <color indexed="8"/>
      <name val="Tahoma"/>
      <family val="2"/>
    </font>
    <font>
      <b/>
      <i/>
      <sz val="10"/>
      <color indexed="23"/>
      <name val="Tahoma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</font>
    <font>
      <b/>
      <i/>
      <sz val="11"/>
      <color indexed="23"/>
      <name val="Tahoma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10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 tint="0.49998000264167786"/>
      <name val="Calibri"/>
      <family val="2"/>
    </font>
    <font>
      <i/>
      <sz val="8"/>
      <color theme="1"/>
      <name val="Tahoma"/>
      <family val="2"/>
    </font>
    <font>
      <b/>
      <i/>
      <sz val="10"/>
      <color theme="1" tint="0.49998000264167786"/>
      <name val="Tahoma"/>
      <family val="2"/>
    </font>
    <font>
      <i/>
      <sz val="10"/>
      <color theme="0" tint="-0.4999699890613556"/>
      <name val="Arial"/>
      <family val="2"/>
    </font>
    <font>
      <sz val="10"/>
      <color theme="1"/>
      <name val="Arial"/>
      <family val="2"/>
    </font>
    <font>
      <b/>
      <i/>
      <sz val="11"/>
      <color theme="1" tint="0.49998000264167786"/>
      <name val="Tahoma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/>
      <bottom style="thin">
        <color theme="1" tint="0.49998000264167786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>
        <color theme="1" tint="0.49998000264167786"/>
      </left>
      <right style="thin"/>
      <top/>
      <bottom style="thin"/>
    </border>
    <border>
      <left/>
      <right/>
      <top style="thin"/>
      <bottom/>
    </border>
    <border>
      <left style="thin">
        <color theme="1" tint="0.49998000264167786"/>
      </left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0" fillId="0" borderId="10" xfId="0" applyFont="1" applyBorder="1" applyAlignment="1">
      <alignment wrapText="1"/>
    </xf>
    <xf numFmtId="0" fontId="50" fillId="0" borderId="11" xfId="0" applyFont="1" applyBorder="1" applyAlignment="1">
      <alignment horizontal="left" wrapText="1" indent="1"/>
    </xf>
    <xf numFmtId="0" fontId="50" fillId="33" borderId="11" xfId="0" applyFont="1" applyFill="1" applyBorder="1" applyAlignment="1">
      <alignment wrapText="1"/>
    </xf>
    <xf numFmtId="0" fontId="50" fillId="33" borderId="12" xfId="0" applyFont="1" applyFill="1" applyBorder="1" applyAlignment="1">
      <alignment wrapText="1"/>
    </xf>
    <xf numFmtId="0" fontId="51" fillId="0" borderId="13" xfId="55" applyFont="1" applyFill="1" applyBorder="1" applyAlignment="1">
      <alignment horizontal="right" vertical="center"/>
      <protection/>
    </xf>
    <xf numFmtId="0" fontId="52" fillId="33" borderId="14" xfId="55" applyFont="1" applyFill="1" applyBorder="1" applyAlignment="1">
      <alignment horizontal="center" vertical="center" wrapText="1"/>
      <protection/>
    </xf>
    <xf numFmtId="0" fontId="3" fillId="0" borderId="15" xfId="55" applyNumberFormat="1" applyFont="1" applyFill="1" applyBorder="1" applyAlignment="1">
      <alignment vertical="center"/>
      <protection/>
    </xf>
    <xf numFmtId="0" fontId="3" fillId="0" borderId="16" xfId="55" applyNumberFormat="1" applyFont="1" applyFill="1" applyBorder="1" applyAlignment="1">
      <alignment vertical="center"/>
      <protection/>
    </xf>
    <xf numFmtId="0" fontId="3" fillId="0" borderId="17" xfId="55" applyNumberFormat="1" applyFont="1" applyFill="1" applyBorder="1" applyAlignment="1">
      <alignment vertical="center"/>
      <protection/>
    </xf>
    <xf numFmtId="0" fontId="3" fillId="0" borderId="11" xfId="55" applyNumberFormat="1" applyFont="1" applyFill="1" applyBorder="1" applyAlignment="1">
      <alignment vertical="center"/>
      <protection/>
    </xf>
    <xf numFmtId="0" fontId="3" fillId="0" borderId="18" xfId="55" applyNumberFormat="1" applyFont="1" applyFill="1" applyBorder="1" applyAlignment="1">
      <alignment vertical="center"/>
      <protection/>
    </xf>
    <xf numFmtId="0" fontId="3" fillId="0" borderId="19" xfId="55" applyNumberFormat="1" applyFont="1" applyFill="1" applyBorder="1" applyAlignment="1">
      <alignment vertical="center"/>
      <protection/>
    </xf>
    <xf numFmtId="0" fontId="4" fillId="33" borderId="12" xfId="55" applyNumberFormat="1" applyFont="1" applyFill="1" applyBorder="1" applyAlignment="1">
      <alignment vertical="center"/>
      <protection/>
    </xf>
    <xf numFmtId="0" fontId="53" fillId="0" borderId="0" xfId="0" applyFont="1" applyAlignment="1">
      <alignment/>
    </xf>
    <xf numFmtId="0" fontId="3" fillId="33" borderId="12" xfId="55" applyFont="1" applyFill="1" applyBorder="1">
      <alignment/>
      <protection/>
    </xf>
    <xf numFmtId="166" fontId="3" fillId="0" borderId="20" xfId="61" applyNumberFormat="1" applyFont="1" applyFill="1" applyBorder="1" applyAlignment="1">
      <alignment vertical="center"/>
    </xf>
    <xf numFmtId="0" fontId="3" fillId="0" borderId="18" xfId="55" applyFont="1" applyFill="1" applyBorder="1">
      <alignment/>
      <protection/>
    </xf>
    <xf numFmtId="0" fontId="52" fillId="33" borderId="19" xfId="55" applyFont="1" applyFill="1" applyBorder="1" applyAlignment="1">
      <alignment horizontal="center" vertical="center" wrapText="1"/>
      <protection/>
    </xf>
    <xf numFmtId="0" fontId="3" fillId="33" borderId="11" xfId="55" applyFont="1" applyFill="1" applyBorder="1" applyAlignment="1">
      <alignment horizontal="center" vertical="center" wrapText="1"/>
      <protection/>
    </xf>
    <xf numFmtId="0" fontId="50" fillId="0" borderId="17" xfId="0" applyFont="1" applyBorder="1" applyAlignment="1">
      <alignment horizontal="left" wrapText="1" indent="1"/>
    </xf>
    <xf numFmtId="0" fontId="54" fillId="0" borderId="21" xfId="0" applyFont="1" applyFill="1" applyBorder="1" applyAlignment="1">
      <alignment horizontal="left" wrapText="1" indent="1"/>
    </xf>
    <xf numFmtId="0" fontId="50" fillId="0" borderId="16" xfId="0" applyFont="1" applyBorder="1" applyAlignment="1">
      <alignment horizontal="left" wrapText="1" indent="1"/>
    </xf>
    <xf numFmtId="0" fontId="4" fillId="0" borderId="0" xfId="55" applyFont="1" applyFill="1" applyBorder="1" applyAlignment="1">
      <alignment vertical="center"/>
      <protection/>
    </xf>
    <xf numFmtId="0" fontId="55" fillId="0" borderId="0" xfId="55" applyFont="1" applyFill="1" applyBorder="1" applyAlignment="1">
      <alignment vertical="center"/>
      <protection/>
    </xf>
    <xf numFmtId="0" fontId="54" fillId="0" borderId="0" xfId="0" applyFont="1" applyFill="1" applyBorder="1" applyAlignment="1">
      <alignment horizontal="left" vertical="top" indent="1"/>
    </xf>
    <xf numFmtId="0" fontId="2" fillId="0" borderId="0" xfId="55" applyFont="1" applyFill="1">
      <alignment/>
      <protection/>
    </xf>
    <xf numFmtId="0" fontId="56" fillId="0" borderId="0" xfId="55" applyFont="1" applyFill="1">
      <alignment/>
      <protection/>
    </xf>
    <xf numFmtId="0" fontId="57" fillId="0" borderId="0" xfId="0" applyFont="1" applyAlignment="1">
      <alignment/>
    </xf>
    <xf numFmtId="0" fontId="3" fillId="0" borderId="19" xfId="55" applyFont="1" applyFill="1" applyBorder="1" applyAlignment="1">
      <alignment horizontal="center" vertical="center"/>
      <protection/>
    </xf>
    <xf numFmtId="0" fontId="2" fillId="0" borderId="0" xfId="55" applyFont="1" applyFill="1" applyBorder="1">
      <alignment/>
      <protection/>
    </xf>
    <xf numFmtId="166" fontId="4" fillId="33" borderId="18" xfId="55" applyNumberFormat="1" applyFont="1" applyFill="1" applyBorder="1" applyAlignment="1">
      <alignment vertical="center"/>
      <protection/>
    </xf>
    <xf numFmtId="167" fontId="0" fillId="0" borderId="0" xfId="0" applyNumberFormat="1" applyAlignment="1">
      <alignment/>
    </xf>
    <xf numFmtId="0" fontId="3" fillId="0" borderId="12" xfId="55" applyNumberFormat="1" applyFont="1" applyFill="1" applyBorder="1" applyAlignment="1">
      <alignment vertical="center"/>
      <protection/>
    </xf>
    <xf numFmtId="0" fontId="3" fillId="0" borderId="12" xfId="55" applyFont="1" applyFill="1" applyBorder="1">
      <alignment/>
      <protection/>
    </xf>
    <xf numFmtId="0" fontId="3" fillId="0" borderId="10" xfId="55" applyNumberFormat="1" applyFont="1" applyFill="1" applyBorder="1" applyAlignment="1">
      <alignment vertical="center"/>
      <protection/>
    </xf>
    <xf numFmtId="166" fontId="3" fillId="0" borderId="12" xfId="61" applyNumberFormat="1" applyFont="1" applyFill="1" applyBorder="1" applyAlignment="1">
      <alignment vertical="center"/>
    </xf>
    <xf numFmtId="0" fontId="3" fillId="0" borderId="13" xfId="55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58" fillId="0" borderId="0" xfId="55" applyFont="1" applyFill="1" applyBorder="1" applyAlignment="1">
      <alignment vertical="center"/>
      <protection/>
    </xf>
    <xf numFmtId="166" fontId="3" fillId="0" borderId="22" xfId="61" applyNumberFormat="1" applyFont="1" applyFill="1" applyBorder="1" applyAlignment="1">
      <alignment vertical="center"/>
    </xf>
    <xf numFmtId="0" fontId="3" fillId="33" borderId="23" xfId="55" applyFont="1" applyFill="1" applyBorder="1" applyAlignment="1">
      <alignment horizontal="center" wrapText="1"/>
      <protection/>
    </xf>
    <xf numFmtId="3" fontId="3" fillId="0" borderId="19" xfId="55" applyNumberFormat="1" applyFont="1" applyFill="1" applyBorder="1" applyAlignment="1">
      <alignment vertical="center"/>
      <protection/>
    </xf>
    <xf numFmtId="3" fontId="4" fillId="33" borderId="19" xfId="55" applyNumberFormat="1" applyFont="1" applyFill="1" applyBorder="1" applyAlignment="1">
      <alignment vertical="center"/>
      <protection/>
    </xf>
    <xf numFmtId="166" fontId="3" fillId="0" borderId="24" xfId="61" applyNumberFormat="1" applyFont="1" applyFill="1" applyBorder="1" applyAlignment="1">
      <alignment vertical="center"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166" fontId="3" fillId="0" borderId="23" xfId="61" applyNumberFormat="1" applyFont="1" applyFill="1" applyBorder="1" applyAlignment="1">
      <alignment vertical="center"/>
    </xf>
    <xf numFmtId="166" fontId="3" fillId="0" borderId="25" xfId="61" applyNumberFormat="1" applyFont="1" applyFill="1" applyBorder="1" applyAlignment="1">
      <alignment vertical="center"/>
    </xf>
    <xf numFmtId="3" fontId="3" fillId="0" borderId="10" xfId="55" applyNumberFormat="1" applyFont="1" applyFill="1" applyBorder="1" applyAlignment="1">
      <alignment vertical="center"/>
      <protection/>
    </xf>
    <xf numFmtId="166" fontId="3" fillId="0" borderId="14" xfId="61" applyNumberFormat="1" applyFont="1" applyFill="1" applyBorder="1" applyAlignment="1">
      <alignment vertical="center"/>
    </xf>
    <xf numFmtId="0" fontId="55" fillId="0" borderId="0" xfId="55" applyFont="1" applyFill="1" applyBorder="1" applyAlignment="1">
      <alignment horizontal="center" vertical="center"/>
      <protection/>
    </xf>
    <xf numFmtId="14" fontId="0" fillId="0" borderId="0" xfId="0" applyNumberFormat="1" applyAlignment="1">
      <alignment horizontal="right"/>
    </xf>
    <xf numFmtId="166" fontId="3" fillId="0" borderId="26" xfId="64" applyNumberFormat="1" applyFont="1" applyFill="1" applyBorder="1" applyAlignment="1">
      <alignment vertical="center"/>
    </xf>
    <xf numFmtId="166" fontId="3" fillId="0" borderId="24" xfId="64" applyNumberFormat="1" applyFont="1" applyFill="1" applyBorder="1" applyAlignment="1">
      <alignment vertical="center"/>
    </xf>
    <xf numFmtId="166" fontId="0" fillId="0" borderId="0" xfId="64" applyNumberFormat="1" applyFont="1" applyAlignment="1">
      <alignment/>
    </xf>
    <xf numFmtId="0" fontId="54" fillId="0" borderId="0" xfId="0" applyFont="1" applyFill="1" applyBorder="1" applyAlignment="1">
      <alignment horizontal="left" vertical="top" wrapText="1" indent="1"/>
    </xf>
    <xf numFmtId="0" fontId="50" fillId="33" borderId="18" xfId="0" applyFont="1" applyFill="1" applyBorder="1" applyAlignment="1">
      <alignment horizontal="center" vertical="center" wrapText="1"/>
    </xf>
    <xf numFmtId="167" fontId="5" fillId="33" borderId="12" xfId="42" applyNumberFormat="1" applyFont="1" applyFill="1" applyBorder="1" applyAlignment="1">
      <alignment horizontal="center" vertical="center" wrapText="1"/>
    </xf>
    <xf numFmtId="167" fontId="50" fillId="0" borderId="12" xfId="42" applyNumberFormat="1" applyFont="1" applyBorder="1" applyAlignment="1">
      <alignment horizontal="center"/>
    </xf>
    <xf numFmtId="166" fontId="50" fillId="0" borderId="12" xfId="60" applyNumberFormat="1" applyFont="1" applyBorder="1" applyAlignment="1">
      <alignment horizontal="center"/>
    </xf>
    <xf numFmtId="167" fontId="50" fillId="0" borderId="17" xfId="42" applyNumberFormat="1" applyFont="1" applyBorder="1" applyAlignment="1">
      <alignment horizontal="center"/>
    </xf>
    <xf numFmtId="166" fontId="50" fillId="0" borderId="17" xfId="60" applyNumberFormat="1" applyFont="1" applyBorder="1" applyAlignment="1">
      <alignment horizontal="center"/>
    </xf>
    <xf numFmtId="167" fontId="50" fillId="33" borderId="12" xfId="42" applyNumberFormat="1" applyFont="1" applyFill="1" applyBorder="1" applyAlignment="1">
      <alignment horizontal="center"/>
    </xf>
    <xf numFmtId="166" fontId="50" fillId="33" borderId="12" xfId="60" applyNumberFormat="1" applyFont="1" applyFill="1" applyBorder="1" applyAlignment="1">
      <alignment horizontal="center"/>
    </xf>
    <xf numFmtId="167" fontId="50" fillId="0" borderId="15" xfId="42" applyNumberFormat="1" applyFont="1" applyBorder="1" applyAlignment="1">
      <alignment horizontal="center"/>
    </xf>
    <xf numFmtId="166" fontId="50" fillId="0" borderId="15" xfId="60" applyNumberFormat="1" applyFont="1" applyBorder="1" applyAlignment="1">
      <alignment horizontal="center"/>
    </xf>
    <xf numFmtId="0" fontId="3" fillId="0" borderId="16" xfId="55" applyFont="1" applyBorder="1" applyAlignment="1">
      <alignment horizontal="center" vertical="center"/>
      <protection/>
    </xf>
    <xf numFmtId="0" fontId="3" fillId="0" borderId="15" xfId="55" applyFont="1" applyBorder="1" applyAlignment="1">
      <alignment vertical="center"/>
      <protection/>
    </xf>
    <xf numFmtId="0" fontId="3" fillId="0" borderId="11" xfId="55" applyFont="1" applyBorder="1" applyAlignment="1">
      <alignment horizontal="center" vertical="center"/>
      <protection/>
    </xf>
    <xf numFmtId="0" fontId="3" fillId="0" borderId="17" xfId="55" applyFont="1" applyBorder="1" applyAlignment="1">
      <alignment vertical="center"/>
      <protection/>
    </xf>
    <xf numFmtId="0" fontId="3" fillId="0" borderId="19" xfId="55" applyFont="1" applyBorder="1" applyAlignment="1">
      <alignment horizontal="center" vertical="center"/>
      <protection/>
    </xf>
    <xf numFmtId="0" fontId="3" fillId="0" borderId="18" xfId="55" applyFont="1" applyBorder="1" applyAlignment="1">
      <alignment vertical="center"/>
      <protection/>
    </xf>
    <xf numFmtId="0" fontId="3" fillId="0" borderId="16" xfId="55" applyFont="1" applyBorder="1" applyAlignment="1">
      <alignment vertical="center"/>
      <protection/>
    </xf>
    <xf numFmtId="10" fontId="3" fillId="0" borderId="23" xfId="61" applyNumberFormat="1" applyFont="1" applyBorder="1" applyAlignment="1">
      <alignment vertical="center"/>
    </xf>
    <xf numFmtId="0" fontId="3" fillId="0" borderId="21" xfId="55" applyFont="1" applyBorder="1" applyAlignment="1">
      <alignment vertical="center"/>
      <protection/>
    </xf>
    <xf numFmtId="10" fontId="3" fillId="0" borderId="21" xfId="61" applyNumberFormat="1" applyFont="1" applyBorder="1" applyAlignment="1">
      <alignment vertical="center"/>
    </xf>
    <xf numFmtId="166" fontId="3" fillId="0" borderId="15" xfId="61" applyNumberFormat="1" applyFont="1" applyBorder="1" applyAlignment="1">
      <alignment vertical="center"/>
    </xf>
    <xf numFmtId="0" fontId="3" fillId="0" borderId="11" xfId="55" applyFont="1" applyBorder="1" applyAlignment="1">
      <alignment vertical="center"/>
      <protection/>
    </xf>
    <xf numFmtId="10" fontId="3" fillId="0" borderId="25" xfId="61" applyNumberFormat="1" applyFont="1" applyBorder="1" applyAlignment="1">
      <alignment vertical="center"/>
    </xf>
    <xf numFmtId="0" fontId="3" fillId="0" borderId="0" xfId="55" applyFont="1" applyAlignment="1">
      <alignment vertical="center"/>
      <protection/>
    </xf>
    <xf numFmtId="10" fontId="3" fillId="0" borderId="0" xfId="61" applyNumberFormat="1" applyFont="1" applyAlignment="1">
      <alignment vertical="center"/>
    </xf>
    <xf numFmtId="166" fontId="3" fillId="0" borderId="17" xfId="61" applyNumberFormat="1" applyFont="1" applyBorder="1" applyAlignment="1">
      <alignment vertical="center"/>
    </xf>
    <xf numFmtId="0" fontId="3" fillId="0" borderId="19" xfId="55" applyFont="1" applyBorder="1" applyAlignment="1">
      <alignment vertical="center"/>
      <protection/>
    </xf>
    <xf numFmtId="10" fontId="3" fillId="0" borderId="24" xfId="61" applyNumberFormat="1" applyFont="1" applyBorder="1" applyAlignment="1">
      <alignment vertical="center"/>
    </xf>
    <xf numFmtId="0" fontId="3" fillId="0" borderId="14" xfId="55" applyFont="1" applyBorder="1" applyAlignment="1">
      <alignment vertical="center"/>
      <protection/>
    </xf>
    <xf numFmtId="10" fontId="3" fillId="0" borderId="14" xfId="61" applyNumberFormat="1" applyFont="1" applyBorder="1" applyAlignment="1">
      <alignment vertical="center"/>
    </xf>
    <xf numFmtId="166" fontId="3" fillId="0" borderId="18" xfId="61" applyNumberFormat="1" applyFont="1" applyBorder="1" applyAlignment="1">
      <alignment vertical="center"/>
    </xf>
    <xf numFmtId="0" fontId="4" fillId="33" borderId="19" xfId="55" applyFont="1" applyFill="1" applyBorder="1" applyAlignment="1">
      <alignment vertical="center"/>
      <protection/>
    </xf>
    <xf numFmtId="9" fontId="4" fillId="33" borderId="24" xfId="61" applyFont="1" applyFill="1" applyBorder="1" applyAlignment="1">
      <alignment vertical="center"/>
    </xf>
    <xf numFmtId="0" fontId="4" fillId="33" borderId="14" xfId="55" applyFont="1" applyFill="1" applyBorder="1" applyAlignment="1">
      <alignment vertical="center"/>
      <protection/>
    </xf>
    <xf numFmtId="9" fontId="4" fillId="33" borderId="14" xfId="61" applyFont="1" applyFill="1" applyBorder="1" applyAlignment="1">
      <alignment vertical="center"/>
    </xf>
    <xf numFmtId="3" fontId="3" fillId="0" borderId="16" xfId="55" applyNumberFormat="1" applyFont="1" applyBorder="1" applyAlignment="1">
      <alignment vertical="center"/>
      <protection/>
    </xf>
    <xf numFmtId="3" fontId="3" fillId="0" borderId="11" xfId="55" applyNumberFormat="1" applyFont="1" applyBorder="1" applyAlignment="1">
      <alignment vertical="center"/>
      <protection/>
    </xf>
    <xf numFmtId="3" fontId="3" fillId="0" borderId="19" xfId="55" applyNumberFormat="1" applyFont="1" applyBorder="1" applyAlignment="1">
      <alignment vertical="center"/>
      <protection/>
    </xf>
    <xf numFmtId="0" fontId="2" fillId="0" borderId="0" xfId="55">
      <alignment/>
      <protection/>
    </xf>
    <xf numFmtId="0" fontId="3" fillId="33" borderId="21" xfId="55" applyFont="1" applyFill="1" applyBorder="1" applyAlignment="1">
      <alignment horizontal="center" vertical="center" wrapText="1"/>
      <protection/>
    </xf>
    <xf numFmtId="0" fontId="52" fillId="33" borderId="24" xfId="55" applyFont="1" applyFill="1" applyBorder="1" applyAlignment="1">
      <alignment horizontal="center" vertical="top" wrapText="1"/>
      <protection/>
    </xf>
    <xf numFmtId="0" fontId="50" fillId="33" borderId="10" xfId="0" applyFont="1" applyFill="1" applyBorder="1" applyAlignment="1">
      <alignment horizontal="center" vertical="center"/>
    </xf>
    <xf numFmtId="0" fontId="50" fillId="33" borderId="27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/>
    </xf>
    <xf numFmtId="0" fontId="3" fillId="33" borderId="25" xfId="55" applyFont="1" applyFill="1" applyBorder="1" applyAlignment="1">
      <alignment horizontal="center" wrapText="1"/>
      <protection/>
    </xf>
    <xf numFmtId="0" fontId="55" fillId="33" borderId="11" xfId="55" applyFont="1" applyFill="1" applyBorder="1" applyAlignment="1">
      <alignment horizontal="center" vertical="top"/>
      <protection/>
    </xf>
    <xf numFmtId="0" fontId="55" fillId="33" borderId="19" xfId="55" applyFont="1" applyFill="1" applyBorder="1" applyAlignment="1">
      <alignment horizontal="center" vertical="top"/>
      <protection/>
    </xf>
    <xf numFmtId="0" fontId="52" fillId="33" borderId="25" xfId="55" applyFont="1" applyFill="1" applyBorder="1" applyAlignment="1">
      <alignment horizontal="center" vertical="top" wrapText="1"/>
      <protection/>
    </xf>
    <xf numFmtId="0" fontId="52" fillId="33" borderId="24" xfId="55" applyFont="1" applyFill="1" applyBorder="1" applyAlignment="1">
      <alignment horizontal="center" vertical="top" wrapText="1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55" fillId="0" borderId="0" xfId="55" applyFont="1" applyFill="1" applyBorder="1" applyAlignment="1">
      <alignment horizontal="center" vertical="center"/>
      <protection/>
    </xf>
    <xf numFmtId="0" fontId="4" fillId="33" borderId="16" xfId="55" applyFont="1" applyFill="1" applyBorder="1" applyAlignment="1">
      <alignment horizontal="center" wrapText="1"/>
      <protection/>
    </xf>
    <xf numFmtId="0" fontId="4" fillId="33" borderId="11" xfId="55" applyFont="1" applyFill="1" applyBorder="1" applyAlignment="1">
      <alignment horizontal="center" wrapText="1"/>
      <protection/>
    </xf>
    <xf numFmtId="0" fontId="4" fillId="33" borderId="15" xfId="55" applyFont="1" applyFill="1" applyBorder="1" applyAlignment="1">
      <alignment horizontal="center" wrapText="1"/>
      <protection/>
    </xf>
    <xf numFmtId="0" fontId="4" fillId="33" borderId="17" xfId="55" applyFont="1" applyFill="1" applyBorder="1" applyAlignment="1">
      <alignment horizontal="center" wrapText="1"/>
      <protection/>
    </xf>
    <xf numFmtId="0" fontId="59" fillId="33" borderId="16" xfId="55" applyFont="1" applyFill="1" applyBorder="1" applyAlignment="1">
      <alignment horizontal="center" vertical="center"/>
      <protection/>
    </xf>
    <xf numFmtId="0" fontId="59" fillId="33" borderId="21" xfId="55" applyFont="1" applyFill="1" applyBorder="1" applyAlignment="1">
      <alignment horizontal="center" vertical="center"/>
      <protection/>
    </xf>
    <xf numFmtId="0" fontId="59" fillId="33" borderId="23" xfId="55" applyFont="1" applyFill="1" applyBorder="1" applyAlignment="1">
      <alignment horizontal="center" vertical="center"/>
      <protection/>
    </xf>
    <xf numFmtId="0" fontId="55" fillId="33" borderId="19" xfId="55" applyFont="1" applyFill="1" applyBorder="1" applyAlignment="1">
      <alignment horizontal="center" vertical="center"/>
      <protection/>
    </xf>
    <xf numFmtId="0" fontId="55" fillId="33" borderId="14" xfId="55" applyFont="1" applyFill="1" applyBorder="1" applyAlignment="1">
      <alignment horizontal="center" vertical="center"/>
      <protection/>
    </xf>
    <xf numFmtId="0" fontId="55" fillId="33" borderId="24" xfId="55" applyFont="1" applyFill="1" applyBorder="1" applyAlignment="1">
      <alignment horizontal="center" vertical="center"/>
      <protection/>
    </xf>
    <xf numFmtId="0" fontId="3" fillId="33" borderId="16" xfId="55" applyFont="1" applyFill="1" applyBorder="1" applyAlignment="1">
      <alignment horizontal="center" vertical="center" wrapText="1"/>
      <protection/>
    </xf>
    <xf numFmtId="0" fontId="3" fillId="33" borderId="23" xfId="55" applyFont="1" applyFill="1" applyBorder="1" applyAlignment="1">
      <alignment horizontal="center" vertical="center" wrapText="1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3" fillId="33" borderId="24" xfId="55" applyFont="1" applyFill="1" applyBorder="1" applyAlignment="1">
      <alignment horizontal="center" vertical="center" wrapText="1"/>
      <protection/>
    </xf>
    <xf numFmtId="0" fontId="3" fillId="33" borderId="21" xfId="55" applyFont="1" applyFill="1" applyBorder="1" applyAlignment="1">
      <alignment horizontal="center" vertical="center" wrapText="1"/>
      <protection/>
    </xf>
    <xf numFmtId="0" fontId="3" fillId="33" borderId="14" xfId="55" applyFont="1" applyFill="1" applyBorder="1" applyAlignment="1">
      <alignment horizontal="center" vertical="center" wrapText="1"/>
      <protection/>
    </xf>
    <xf numFmtId="0" fontId="55" fillId="33" borderId="17" xfId="55" applyFont="1" applyFill="1" applyBorder="1" applyAlignment="1">
      <alignment horizontal="center" vertical="top"/>
      <protection/>
    </xf>
    <xf numFmtId="0" fontId="55" fillId="33" borderId="18" xfId="55" applyFont="1" applyFill="1" applyBorder="1" applyAlignment="1">
      <alignment horizontal="center" vertical="top"/>
      <protection/>
    </xf>
    <xf numFmtId="166" fontId="3" fillId="0" borderId="24" xfId="61" applyNumberFormat="1" applyFont="1" applyBorder="1" applyAlignment="1">
      <alignment vertical="center"/>
    </xf>
    <xf numFmtId="0" fontId="3" fillId="0" borderId="17" xfId="55" applyFont="1" applyBorder="1" applyAlignment="1">
      <alignment horizontal="center" vertical="center"/>
      <protection/>
    </xf>
    <xf numFmtId="0" fontId="3" fillId="0" borderId="18" xfId="55" applyFont="1" applyBorder="1" applyAlignment="1">
      <alignment horizontal="center" vertical="center"/>
      <protection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Procentowy 2" xfId="61"/>
    <cellStyle name="Procentowy 3" xfId="62"/>
    <cellStyle name="Procentowy 4" xfId="63"/>
    <cellStyle name="Procentowy 5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dxfs count="47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png" /><Relationship Id="rId4" Type="http://schemas.openxmlformats.org/officeDocument/2006/relationships/image" Target="../media/image8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19</xdr:row>
      <xdr:rowOff>0</xdr:rowOff>
    </xdr:from>
    <xdr:to>
      <xdr:col>14</xdr:col>
      <xdr:colOff>295275</xdr:colOff>
      <xdr:row>30</xdr:row>
      <xdr:rowOff>9525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5210175"/>
          <a:ext cx="3952875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64</xdr:row>
      <xdr:rowOff>180975</xdr:rowOff>
    </xdr:from>
    <xdr:to>
      <xdr:col>11</xdr:col>
      <xdr:colOff>238125</xdr:colOff>
      <xdr:row>82</xdr:row>
      <xdr:rowOff>85725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258550"/>
          <a:ext cx="860107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40</xdr:row>
      <xdr:rowOff>9525</xdr:rowOff>
    </xdr:from>
    <xdr:to>
      <xdr:col>7</xdr:col>
      <xdr:colOff>19050</xdr:colOff>
      <xdr:row>60</xdr:row>
      <xdr:rowOff>66675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6515100"/>
          <a:ext cx="5953125" cy="386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161925</xdr:colOff>
      <xdr:row>38</xdr:row>
      <xdr:rowOff>85725</xdr:rowOff>
    </xdr:from>
    <xdr:to>
      <xdr:col>22</xdr:col>
      <xdr:colOff>542925</xdr:colOff>
      <xdr:row>56</xdr:row>
      <xdr:rowOff>28575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24650" y="6991350"/>
          <a:ext cx="8915400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161925</xdr:colOff>
      <xdr:row>60</xdr:row>
      <xdr:rowOff>57150</xdr:rowOff>
    </xdr:from>
    <xdr:to>
      <xdr:col>22</xdr:col>
      <xdr:colOff>542925</xdr:colOff>
      <xdr:row>77</xdr:row>
      <xdr:rowOff>161925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1153775"/>
          <a:ext cx="8915400" cy="3343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36</xdr:row>
      <xdr:rowOff>180975</xdr:rowOff>
    </xdr:from>
    <xdr:to>
      <xdr:col>8</xdr:col>
      <xdr:colOff>19050</xdr:colOff>
      <xdr:row>59</xdr:row>
      <xdr:rowOff>47625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6705600"/>
          <a:ext cx="6543675" cy="424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8</xdr:col>
      <xdr:colOff>38100</xdr:colOff>
      <xdr:row>82</xdr:row>
      <xdr:rowOff>133350</xdr:rowOff>
    </xdr:to>
    <xdr:pic>
      <xdr:nvPicPr>
        <xdr:cNvPr id="4" name="Obraz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1096625"/>
          <a:ext cx="6600825" cy="432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35</xdr:row>
      <xdr:rowOff>0</xdr:rowOff>
    </xdr:from>
    <xdr:to>
      <xdr:col>11</xdr:col>
      <xdr:colOff>9525</xdr:colOff>
      <xdr:row>53</xdr:row>
      <xdr:rowOff>76200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34125"/>
          <a:ext cx="8562975" cy="3505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</xdr:row>
      <xdr:rowOff>0</xdr:rowOff>
    </xdr:from>
    <xdr:to>
      <xdr:col>11</xdr:col>
      <xdr:colOff>390525</xdr:colOff>
      <xdr:row>48</xdr:row>
      <xdr:rowOff>171450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38800"/>
          <a:ext cx="8734425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11</xdr:col>
      <xdr:colOff>257175</xdr:colOff>
      <xdr:row>99</xdr:row>
      <xdr:rowOff>180975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5154275"/>
          <a:ext cx="8601075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2\CEP\12.2012\dane%20szczeg&#243;&#322;owe\raporty\PZPM_CEP_RAPORT_WSZYSTKIE_POJAZDY_GRUDZIE&#323;_2012_NOWE%20I%20U&#379;YWA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3\CEP\02.2013\dane%20szczeg&#243;&#322;owe\raporty\PZPM_CEP_RAPORT_PRZYCZEPY_NACZEPY_CZY_CZASOWEwy&#322;acznieNIE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4\CEP\01.2014\dane%20szczeg&#243;&#322;owe\raporty\PZPM_CEP_RAPORT_PRZYCZEPY_NACZEPY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7\CEP\11.201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>
        <row r="63">
          <cell r="A63" t="str">
            <v>NOWYCH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PageLayoutView="0" workbookViewId="0" topLeftCell="A1">
      <selection activeCell="I4" sqref="I4"/>
    </sheetView>
  </sheetViews>
  <sheetFormatPr defaultColWidth="9.140625" defaultRowHeight="15"/>
  <cols>
    <col min="1" max="1" width="28.140625" style="0" customWidth="1"/>
    <col min="2" max="6" width="11.00390625" style="0" customWidth="1"/>
    <col min="7" max="7" width="10.421875" style="0" customWidth="1"/>
    <col min="8" max="8" width="10.00390625" style="0" bestFit="1" customWidth="1"/>
  </cols>
  <sheetData>
    <row r="1" spans="1:7" ht="15">
      <c r="A1" t="s">
        <v>111</v>
      </c>
      <c r="G1" s="53">
        <v>43899</v>
      </c>
    </row>
    <row r="2" ht="15">
      <c r="G2" s="1" t="s">
        <v>99</v>
      </c>
    </row>
    <row r="3" spans="1:7" ht="25.5" customHeight="1">
      <c r="A3" s="99" t="s">
        <v>110</v>
      </c>
      <c r="B3" s="100"/>
      <c r="C3" s="100"/>
      <c r="D3" s="100"/>
      <c r="E3" s="100"/>
      <c r="F3" s="100"/>
      <c r="G3" s="101"/>
    </row>
    <row r="4" spans="1:7" ht="25.5" customHeight="1">
      <c r="A4" s="4"/>
      <c r="B4" s="59" t="s">
        <v>119</v>
      </c>
      <c r="C4" s="59" t="s">
        <v>120</v>
      </c>
      <c r="D4" s="58" t="s">
        <v>97</v>
      </c>
      <c r="E4" s="59" t="s">
        <v>121</v>
      </c>
      <c r="F4" s="59" t="s">
        <v>122</v>
      </c>
      <c r="G4" s="58" t="s">
        <v>97</v>
      </c>
    </row>
    <row r="5" spans="1:7" ht="25.5" customHeight="1">
      <c r="A5" s="2" t="s">
        <v>109</v>
      </c>
      <c r="B5" s="60">
        <v>4435</v>
      </c>
      <c r="C5" s="60">
        <v>4278</v>
      </c>
      <c r="D5" s="61">
        <v>0.03669939223936414</v>
      </c>
      <c r="E5" s="60">
        <v>8732</v>
      </c>
      <c r="F5" s="60">
        <v>8052</v>
      </c>
      <c r="G5" s="61">
        <v>0.08445106805762537</v>
      </c>
    </row>
    <row r="6" spans="1:7" ht="25.5" customHeight="1">
      <c r="A6" s="3" t="s">
        <v>108</v>
      </c>
      <c r="B6" s="62">
        <v>790</v>
      </c>
      <c r="C6" s="62">
        <v>855</v>
      </c>
      <c r="D6" s="63">
        <v>-0.07602339181286555</v>
      </c>
      <c r="E6" s="62">
        <v>1592</v>
      </c>
      <c r="F6" s="62">
        <v>1715</v>
      </c>
      <c r="G6" s="63">
        <v>-0.07172011661807576</v>
      </c>
    </row>
    <row r="7" spans="1:7" ht="25.5" customHeight="1">
      <c r="A7" s="21" t="s">
        <v>107</v>
      </c>
      <c r="B7" s="62">
        <v>104</v>
      </c>
      <c r="C7" s="62">
        <v>76</v>
      </c>
      <c r="D7" s="63">
        <v>0.368421052631579</v>
      </c>
      <c r="E7" s="62">
        <v>208</v>
      </c>
      <c r="F7" s="62">
        <v>199</v>
      </c>
      <c r="G7" s="63">
        <v>0.045226130653266416</v>
      </c>
    </row>
    <row r="8" spans="1:7" ht="25.5" customHeight="1">
      <c r="A8" s="21" t="s">
        <v>106</v>
      </c>
      <c r="B8" s="62">
        <v>3030</v>
      </c>
      <c r="C8" s="62">
        <v>3077</v>
      </c>
      <c r="D8" s="63">
        <v>-0.01527461813454667</v>
      </c>
      <c r="E8" s="62">
        <v>5895</v>
      </c>
      <c r="F8" s="62">
        <v>5537</v>
      </c>
      <c r="G8" s="63">
        <v>0.06465595087592568</v>
      </c>
    </row>
    <row r="9" spans="1:7" ht="25.5" customHeight="1">
      <c r="A9" s="21" t="s">
        <v>105</v>
      </c>
      <c r="B9" s="62">
        <v>511</v>
      </c>
      <c r="C9" s="62">
        <v>270</v>
      </c>
      <c r="D9" s="63">
        <v>0.8925925925925926</v>
      </c>
      <c r="E9" s="62">
        <v>1037</v>
      </c>
      <c r="F9" s="62">
        <v>601</v>
      </c>
      <c r="G9" s="63">
        <v>0.7254575707154742</v>
      </c>
    </row>
    <row r="10" spans="1:7" ht="25.5" customHeight="1">
      <c r="A10" s="21" t="s">
        <v>104</v>
      </c>
      <c r="B10" s="62">
        <v>0</v>
      </c>
      <c r="C10" s="62">
        <v>0</v>
      </c>
      <c r="D10" s="63"/>
      <c r="E10" s="62">
        <v>0</v>
      </c>
      <c r="F10" s="62">
        <v>0</v>
      </c>
      <c r="G10" s="63"/>
    </row>
    <row r="11" spans="1:7" ht="25.5" customHeight="1">
      <c r="A11" s="2" t="s">
        <v>103</v>
      </c>
      <c r="B11" s="60">
        <v>1489</v>
      </c>
      <c r="C11" s="60">
        <v>2334</v>
      </c>
      <c r="D11" s="61">
        <v>-0.3620394173093402</v>
      </c>
      <c r="E11" s="60">
        <v>2613</v>
      </c>
      <c r="F11" s="60">
        <v>4254</v>
      </c>
      <c r="G11" s="61">
        <v>-0.38575458392101547</v>
      </c>
    </row>
    <row r="12" spans="1:7" ht="25.5" customHeight="1">
      <c r="A12" s="3" t="s">
        <v>102</v>
      </c>
      <c r="B12" s="62">
        <v>1488</v>
      </c>
      <c r="C12" s="62">
        <v>2334</v>
      </c>
      <c r="D12" s="63">
        <v>-0.3624678663239075</v>
      </c>
      <c r="E12" s="62">
        <v>2611</v>
      </c>
      <c r="F12" s="62">
        <v>4254</v>
      </c>
      <c r="G12" s="63">
        <v>-0.3862247296661965</v>
      </c>
    </row>
    <row r="13" spans="1:7" ht="25.5" customHeight="1">
      <c r="A13" s="21" t="s">
        <v>101</v>
      </c>
      <c r="B13" s="62">
        <v>1</v>
      </c>
      <c r="C13" s="62">
        <v>0</v>
      </c>
      <c r="D13" s="63"/>
      <c r="E13" s="62">
        <v>2</v>
      </c>
      <c r="F13" s="62">
        <v>0</v>
      </c>
      <c r="G13" s="63"/>
    </row>
    <row r="14" spans="1:8" ht="25.5" customHeight="1">
      <c r="A14" s="5" t="s">
        <v>100</v>
      </c>
      <c r="B14" s="64">
        <v>5924</v>
      </c>
      <c r="C14" s="64">
        <v>6612</v>
      </c>
      <c r="D14" s="65">
        <v>-0.10405323653962495</v>
      </c>
      <c r="E14" s="64">
        <v>11345</v>
      </c>
      <c r="F14" s="64">
        <v>12306</v>
      </c>
      <c r="G14" s="65">
        <v>-0.07809198764830161</v>
      </c>
      <c r="H14" s="33"/>
    </row>
    <row r="15" ht="14.25" customHeight="1">
      <c r="A15" s="22" t="s">
        <v>13</v>
      </c>
    </row>
    <row r="16" ht="15">
      <c r="A16" t="s">
        <v>64</v>
      </c>
    </row>
    <row r="17" ht="15">
      <c r="A17" s="15" t="s">
        <v>65</v>
      </c>
    </row>
    <row r="18" ht="15">
      <c r="A18" s="15"/>
    </row>
    <row r="19" ht="15">
      <c r="G19" s="1" t="s">
        <v>99</v>
      </c>
    </row>
    <row r="20" spans="1:7" ht="25.5" customHeight="1">
      <c r="A20" s="99" t="s">
        <v>98</v>
      </c>
      <c r="B20" s="100"/>
      <c r="C20" s="100"/>
      <c r="D20" s="100"/>
      <c r="E20" s="100"/>
      <c r="F20" s="100"/>
      <c r="G20" s="101"/>
    </row>
    <row r="21" spans="1:7" ht="25.5" customHeight="1">
      <c r="A21" s="4"/>
      <c r="B21" s="59" t="s">
        <v>119</v>
      </c>
      <c r="C21" s="59" t="s">
        <v>120</v>
      </c>
      <c r="D21" s="58" t="s">
        <v>97</v>
      </c>
      <c r="E21" s="59" t="s">
        <v>121</v>
      </c>
      <c r="F21" s="59" t="s">
        <v>122</v>
      </c>
      <c r="G21" s="58" t="s">
        <v>97</v>
      </c>
    </row>
    <row r="22" spans="1:7" ht="25.5" customHeight="1">
      <c r="A22" s="2" t="s">
        <v>96</v>
      </c>
      <c r="B22" s="60">
        <v>152</v>
      </c>
      <c r="C22" s="60">
        <v>202</v>
      </c>
      <c r="D22" s="61">
        <v>-0.24752475247524752</v>
      </c>
      <c r="E22" s="60">
        <v>249</v>
      </c>
      <c r="F22" s="60">
        <v>360</v>
      </c>
      <c r="G22" s="61">
        <v>-0.30833333333333335</v>
      </c>
    </row>
    <row r="23" spans="1:7" ht="25.5" customHeight="1">
      <c r="A23" s="3" t="s">
        <v>95</v>
      </c>
      <c r="B23" s="62">
        <v>149</v>
      </c>
      <c r="C23" s="62">
        <v>202</v>
      </c>
      <c r="D23" s="63">
        <v>-0.2623762376237624</v>
      </c>
      <c r="E23" s="62">
        <v>242</v>
      </c>
      <c r="F23" s="62">
        <v>356</v>
      </c>
      <c r="G23" s="63">
        <v>-0.3202247191011236</v>
      </c>
    </row>
    <row r="24" spans="1:7" ht="25.5" customHeight="1">
      <c r="A24" s="3" t="s">
        <v>94</v>
      </c>
      <c r="B24" s="62">
        <v>3</v>
      </c>
      <c r="C24" s="62">
        <v>0</v>
      </c>
      <c r="D24" s="63"/>
      <c r="E24" s="62">
        <v>7</v>
      </c>
      <c r="F24" s="62">
        <v>4</v>
      </c>
      <c r="G24" s="63">
        <v>0.75</v>
      </c>
    </row>
    <row r="25" spans="1:7" ht="25.5" customHeight="1">
      <c r="A25" s="2" t="s">
        <v>93</v>
      </c>
      <c r="B25" s="60">
        <v>1487</v>
      </c>
      <c r="C25" s="60">
        <v>2334</v>
      </c>
      <c r="D25" s="61">
        <v>-0.3628963153384748</v>
      </c>
      <c r="E25" s="60">
        <v>2610</v>
      </c>
      <c r="F25" s="60">
        <v>4253</v>
      </c>
      <c r="G25" s="61">
        <v>-0.3863155419703739</v>
      </c>
    </row>
    <row r="26" spans="1:7" ht="25.5" customHeight="1">
      <c r="A26" s="23" t="s">
        <v>92</v>
      </c>
      <c r="B26" s="66">
        <v>1486</v>
      </c>
      <c r="C26" s="66">
        <v>2334</v>
      </c>
      <c r="D26" s="67">
        <v>-0.36332476435304195</v>
      </c>
      <c r="E26" s="66">
        <v>2608</v>
      </c>
      <c r="F26" s="66">
        <v>4253</v>
      </c>
      <c r="G26" s="67">
        <v>-0.38678579826005177</v>
      </c>
    </row>
    <row r="27" spans="1:7" ht="25.5" customHeight="1">
      <c r="A27" s="3" t="s">
        <v>91</v>
      </c>
      <c r="B27" s="62">
        <v>1</v>
      </c>
      <c r="C27" s="62">
        <v>0</v>
      </c>
      <c r="D27" s="63"/>
      <c r="E27" s="62">
        <v>2</v>
      </c>
      <c r="F27" s="62">
        <v>0</v>
      </c>
      <c r="G27" s="63"/>
    </row>
    <row r="28" spans="1:8" ht="25.5" customHeight="1">
      <c r="A28" s="5" t="s">
        <v>90</v>
      </c>
      <c r="B28" s="64">
        <v>1639</v>
      </c>
      <c r="C28" s="64">
        <v>2536</v>
      </c>
      <c r="D28" s="65">
        <v>-0.35370662460567825</v>
      </c>
      <c r="E28" s="64">
        <v>2859</v>
      </c>
      <c r="F28" s="64">
        <v>4613</v>
      </c>
      <c r="G28" s="65">
        <v>-0.38022978538911767</v>
      </c>
      <c r="H28" s="33"/>
    </row>
    <row r="29" ht="10.5" customHeight="1">
      <c r="A29" s="57" t="s">
        <v>13</v>
      </c>
    </row>
    <row r="30" ht="15">
      <c r="A30" t="s">
        <v>66</v>
      </c>
    </row>
    <row r="31" ht="15">
      <c r="A31" s="15" t="s">
        <v>65</v>
      </c>
    </row>
    <row r="34" ht="15">
      <c r="B34" s="56"/>
    </row>
  </sheetData>
  <sheetProtection/>
  <mergeCells count="2">
    <mergeCell ref="A3:G3"/>
    <mergeCell ref="A20:G20"/>
  </mergeCells>
  <conditionalFormatting sqref="D10 G10">
    <cfRule type="cellIs" priority="8" dxfId="44" operator="lessThan">
      <formula>0</formula>
    </cfRule>
  </conditionalFormatting>
  <conditionalFormatting sqref="D5:D6 G5:G6 D14 G14">
    <cfRule type="cellIs" priority="15" dxfId="44" operator="lessThan">
      <formula>0</formula>
    </cfRule>
  </conditionalFormatting>
  <conditionalFormatting sqref="D11 G11">
    <cfRule type="cellIs" priority="14" dxfId="44" operator="lessThan">
      <formula>0</formula>
    </cfRule>
  </conditionalFormatting>
  <conditionalFormatting sqref="D7 G7">
    <cfRule type="cellIs" priority="13" dxfId="44" operator="lessThan">
      <formula>0</formula>
    </cfRule>
  </conditionalFormatting>
  <conditionalFormatting sqref="D8 G8">
    <cfRule type="cellIs" priority="12" dxfId="44" operator="lessThan">
      <formula>0</formula>
    </cfRule>
  </conditionalFormatting>
  <conditionalFormatting sqref="D12 G12">
    <cfRule type="cellIs" priority="11" dxfId="44" operator="lessThan">
      <formula>0</formula>
    </cfRule>
  </conditionalFormatting>
  <conditionalFormatting sqref="D13 G13">
    <cfRule type="cellIs" priority="10" dxfId="44" operator="lessThan">
      <formula>0</formula>
    </cfRule>
  </conditionalFormatting>
  <conditionalFormatting sqref="D9 G9">
    <cfRule type="cellIs" priority="9" dxfId="44" operator="lessThan">
      <formula>0</formula>
    </cfRule>
  </conditionalFormatting>
  <conditionalFormatting sqref="D26 G26">
    <cfRule type="cellIs" priority="7" dxfId="44" operator="lessThan">
      <formula>0</formula>
    </cfRule>
  </conditionalFormatting>
  <conditionalFormatting sqref="D24 G24">
    <cfRule type="cellIs" priority="6" dxfId="44" operator="lessThan">
      <formula>0</formula>
    </cfRule>
  </conditionalFormatting>
  <conditionalFormatting sqref="D28 G28">
    <cfRule type="cellIs" priority="5" dxfId="44" operator="lessThan">
      <formula>0</formula>
    </cfRule>
  </conditionalFormatting>
  <conditionalFormatting sqref="D23 G23">
    <cfRule type="cellIs" priority="4" dxfId="44" operator="lessThan">
      <formula>0</formula>
    </cfRule>
  </conditionalFormatting>
  <conditionalFormatting sqref="D27 G27">
    <cfRule type="cellIs" priority="3" dxfId="44" operator="lessThan">
      <formula>0</formula>
    </cfRule>
  </conditionalFormatting>
  <conditionalFormatting sqref="D25 G25">
    <cfRule type="cellIs" priority="2" dxfId="44" operator="lessThan">
      <formula>0</formula>
    </cfRule>
  </conditionalFormatting>
  <conditionalFormatting sqref="D22 G22">
    <cfRule type="cellIs" priority="1" dxfId="44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zoomScalePageLayoutView="0" workbookViewId="0" topLeftCell="A1">
      <selection activeCell="I22" sqref="I22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53">
        <v>43899</v>
      </c>
    </row>
    <row r="2" spans="1:10" ht="14.25" customHeight="1">
      <c r="A2" s="107" t="s">
        <v>27</v>
      </c>
      <c r="B2" s="107"/>
      <c r="C2" s="107"/>
      <c r="D2" s="107"/>
      <c r="E2" s="107"/>
      <c r="F2" s="107"/>
      <c r="G2" s="107"/>
      <c r="H2" s="24"/>
      <c r="I2" s="24"/>
      <c r="J2" s="24"/>
    </row>
    <row r="3" spans="1:10" ht="14.25" customHeight="1">
      <c r="A3" s="108" t="s">
        <v>26</v>
      </c>
      <c r="B3" s="108"/>
      <c r="C3" s="108"/>
      <c r="D3" s="108"/>
      <c r="E3" s="108"/>
      <c r="F3" s="108"/>
      <c r="G3" s="108"/>
      <c r="H3" s="25"/>
      <c r="I3" s="25"/>
      <c r="J3" s="25"/>
    </row>
    <row r="4" spans="1:10" ht="14.25" customHeight="1">
      <c r="A4" s="25"/>
      <c r="B4" s="25"/>
      <c r="C4" s="25"/>
      <c r="D4" s="25"/>
      <c r="E4" s="25"/>
      <c r="F4" s="25"/>
      <c r="G4" s="6" t="s">
        <v>12</v>
      </c>
      <c r="H4" s="25"/>
      <c r="I4" s="25"/>
      <c r="J4" s="25"/>
    </row>
    <row r="5" spans="1:7" ht="14.25" customHeight="1">
      <c r="A5" s="109" t="s">
        <v>0</v>
      </c>
      <c r="B5" s="111" t="s">
        <v>1</v>
      </c>
      <c r="C5" s="113" t="s">
        <v>123</v>
      </c>
      <c r="D5" s="114"/>
      <c r="E5" s="114"/>
      <c r="F5" s="114"/>
      <c r="G5" s="115"/>
    </row>
    <row r="6" spans="1:7" ht="14.25" customHeight="1">
      <c r="A6" s="110"/>
      <c r="B6" s="112"/>
      <c r="C6" s="116" t="s">
        <v>124</v>
      </c>
      <c r="D6" s="117"/>
      <c r="E6" s="117"/>
      <c r="F6" s="117"/>
      <c r="G6" s="118"/>
    </row>
    <row r="7" spans="1:7" ht="14.25" customHeight="1">
      <c r="A7" s="110"/>
      <c r="B7" s="110"/>
      <c r="C7" s="119">
        <v>2020</v>
      </c>
      <c r="D7" s="120"/>
      <c r="E7" s="123">
        <v>2019</v>
      </c>
      <c r="F7" s="120"/>
      <c r="G7" s="102" t="s">
        <v>3</v>
      </c>
    </row>
    <row r="8" spans="1:7" ht="14.25" customHeight="1">
      <c r="A8" s="103" t="s">
        <v>4</v>
      </c>
      <c r="B8" s="103" t="s">
        <v>5</v>
      </c>
      <c r="C8" s="121"/>
      <c r="D8" s="122"/>
      <c r="E8" s="124"/>
      <c r="F8" s="122"/>
      <c r="G8" s="102"/>
    </row>
    <row r="9" spans="1:7" ht="14.25" customHeight="1">
      <c r="A9" s="103"/>
      <c r="B9" s="103"/>
      <c r="C9" s="20" t="s">
        <v>6</v>
      </c>
      <c r="D9" s="42" t="s">
        <v>2</v>
      </c>
      <c r="E9" s="97" t="s">
        <v>6</v>
      </c>
      <c r="F9" s="42" t="s">
        <v>2</v>
      </c>
      <c r="G9" s="105" t="s">
        <v>7</v>
      </c>
    </row>
    <row r="10" spans="1:7" ht="14.25" customHeight="1">
      <c r="A10" s="104"/>
      <c r="B10" s="104"/>
      <c r="C10" s="19" t="s">
        <v>8</v>
      </c>
      <c r="D10" s="98" t="s">
        <v>9</v>
      </c>
      <c r="E10" s="7" t="s">
        <v>8</v>
      </c>
      <c r="F10" s="98" t="s">
        <v>9</v>
      </c>
      <c r="G10" s="106"/>
    </row>
    <row r="11" spans="1:7" ht="14.25" customHeight="1">
      <c r="A11" s="68">
        <v>1</v>
      </c>
      <c r="B11" s="69" t="s">
        <v>15</v>
      </c>
      <c r="C11" s="74">
        <v>549</v>
      </c>
      <c r="D11" s="75">
        <v>0.19202518363064008</v>
      </c>
      <c r="E11" s="76">
        <v>873</v>
      </c>
      <c r="F11" s="77">
        <v>0.18924777801864295</v>
      </c>
      <c r="G11" s="78">
        <v>-0.3711340206185567</v>
      </c>
    </row>
    <row r="12" spans="1:7" ht="14.25" customHeight="1">
      <c r="A12" s="70">
        <v>2</v>
      </c>
      <c r="B12" s="71" t="s">
        <v>14</v>
      </c>
      <c r="C12" s="79">
        <v>514</v>
      </c>
      <c r="D12" s="80">
        <v>0.17978314095837705</v>
      </c>
      <c r="E12" s="81">
        <v>1112</v>
      </c>
      <c r="F12" s="82">
        <v>0.24105787990461738</v>
      </c>
      <c r="G12" s="83">
        <v>-0.5377697841726619</v>
      </c>
    </row>
    <row r="13" spans="1:7" ht="14.25" customHeight="1">
      <c r="A13" s="70">
        <v>3</v>
      </c>
      <c r="B13" s="71" t="s">
        <v>16</v>
      </c>
      <c r="C13" s="79">
        <v>492</v>
      </c>
      <c r="D13" s="80">
        <v>0.1720881427072403</v>
      </c>
      <c r="E13" s="81">
        <v>725</v>
      </c>
      <c r="F13" s="82">
        <v>0.15716453500975505</v>
      </c>
      <c r="G13" s="83">
        <v>-0.3213793103448276</v>
      </c>
    </row>
    <row r="14" spans="1:7" ht="14.25" customHeight="1">
      <c r="A14" s="70">
        <v>4</v>
      </c>
      <c r="B14" s="71" t="s">
        <v>17</v>
      </c>
      <c r="C14" s="79">
        <v>220</v>
      </c>
      <c r="D14" s="80">
        <v>0.07694998251136762</v>
      </c>
      <c r="E14" s="81">
        <v>278</v>
      </c>
      <c r="F14" s="82">
        <v>0.060264469976154346</v>
      </c>
      <c r="G14" s="83">
        <v>-0.2086330935251799</v>
      </c>
    </row>
    <row r="15" spans="1:7" ht="14.25" customHeight="1">
      <c r="A15" s="72">
        <v>5</v>
      </c>
      <c r="B15" s="73" t="s">
        <v>19</v>
      </c>
      <c r="C15" s="84">
        <v>130</v>
      </c>
      <c r="D15" s="85">
        <v>0.04547044421126268</v>
      </c>
      <c r="E15" s="86">
        <v>93</v>
      </c>
      <c r="F15" s="87">
        <v>0.02016041621504444</v>
      </c>
      <c r="G15" s="88">
        <v>0.3978494623655915</v>
      </c>
    </row>
    <row r="16" spans="1:7" ht="14.25" customHeight="1">
      <c r="A16" s="68">
        <v>6</v>
      </c>
      <c r="B16" s="69" t="s">
        <v>20</v>
      </c>
      <c r="C16" s="74">
        <v>109</v>
      </c>
      <c r="D16" s="75">
        <v>0.03812521860790486</v>
      </c>
      <c r="E16" s="76">
        <v>172</v>
      </c>
      <c r="F16" s="77">
        <v>0.037285931064383264</v>
      </c>
      <c r="G16" s="78">
        <v>-0.36627906976744184</v>
      </c>
    </row>
    <row r="17" spans="1:7" ht="14.25" customHeight="1">
      <c r="A17" s="70">
        <v>7</v>
      </c>
      <c r="B17" s="71" t="s">
        <v>18</v>
      </c>
      <c r="C17" s="79">
        <v>91</v>
      </c>
      <c r="D17" s="80">
        <v>0.031829310947883875</v>
      </c>
      <c r="E17" s="81">
        <v>114</v>
      </c>
      <c r="F17" s="82">
        <v>0.02471276826360286</v>
      </c>
      <c r="G17" s="83">
        <v>-0.20175438596491224</v>
      </c>
    </row>
    <row r="18" spans="1:7" ht="14.25" customHeight="1">
      <c r="A18" s="70">
        <v>8</v>
      </c>
      <c r="B18" s="71" t="s">
        <v>22</v>
      </c>
      <c r="C18" s="79">
        <v>67</v>
      </c>
      <c r="D18" s="80">
        <v>0.023434767401189226</v>
      </c>
      <c r="E18" s="81">
        <v>75</v>
      </c>
      <c r="F18" s="82">
        <v>0.016258400173422935</v>
      </c>
      <c r="G18" s="83">
        <v>-0.10666666666666669</v>
      </c>
    </row>
    <row r="19" spans="1:7" ht="14.25" customHeight="1">
      <c r="A19" s="70">
        <v>9</v>
      </c>
      <c r="B19" s="71" t="s">
        <v>57</v>
      </c>
      <c r="C19" s="79">
        <v>55</v>
      </c>
      <c r="D19" s="80">
        <v>0.019237495627841904</v>
      </c>
      <c r="E19" s="81">
        <v>60</v>
      </c>
      <c r="F19" s="82">
        <v>0.013006720138738348</v>
      </c>
      <c r="G19" s="83">
        <v>-0.08333333333333337</v>
      </c>
    </row>
    <row r="20" spans="1:7" ht="14.25" customHeight="1">
      <c r="A20" s="72">
        <v>10</v>
      </c>
      <c r="B20" s="73" t="s">
        <v>21</v>
      </c>
      <c r="C20" s="84">
        <v>53</v>
      </c>
      <c r="D20" s="85">
        <v>0.018537950332284014</v>
      </c>
      <c r="E20" s="86">
        <v>77</v>
      </c>
      <c r="F20" s="87">
        <v>0.01669195751138088</v>
      </c>
      <c r="G20" s="88">
        <v>-0.3116883116883117</v>
      </c>
    </row>
    <row r="21" spans="1:7" ht="14.25" customHeight="1">
      <c r="A21" s="68">
        <v>11</v>
      </c>
      <c r="B21" s="69" t="s">
        <v>23</v>
      </c>
      <c r="C21" s="74">
        <v>35</v>
      </c>
      <c r="D21" s="75">
        <v>0.01224204267226303</v>
      </c>
      <c r="E21" s="76">
        <v>60</v>
      </c>
      <c r="F21" s="77">
        <v>0.013006720138738348</v>
      </c>
      <c r="G21" s="78">
        <v>-0.41666666666666663</v>
      </c>
    </row>
    <row r="22" spans="1:7" ht="14.25" customHeight="1">
      <c r="A22" s="70"/>
      <c r="B22" s="71" t="s">
        <v>116</v>
      </c>
      <c r="C22" s="79">
        <v>35</v>
      </c>
      <c r="D22" s="80">
        <v>0.01224204267226303</v>
      </c>
      <c r="E22" s="81">
        <v>32</v>
      </c>
      <c r="F22" s="82">
        <v>0.006936917407327119</v>
      </c>
      <c r="G22" s="83">
        <v>0.09375</v>
      </c>
    </row>
    <row r="23" spans="1:7" ht="14.25" customHeight="1">
      <c r="A23" s="70">
        <v>13</v>
      </c>
      <c r="B23" s="71" t="s">
        <v>59</v>
      </c>
      <c r="C23" s="79">
        <v>33</v>
      </c>
      <c r="D23" s="80">
        <v>0.011542497376705142</v>
      </c>
      <c r="E23" s="81">
        <v>73</v>
      </c>
      <c r="F23" s="82">
        <v>0.01582484283546499</v>
      </c>
      <c r="G23" s="83">
        <v>-0.547945205479452</v>
      </c>
    </row>
    <row r="24" spans="1:7" ht="14.25" customHeight="1">
      <c r="A24" s="70">
        <v>14</v>
      </c>
      <c r="B24" s="71" t="s">
        <v>63</v>
      </c>
      <c r="C24" s="79">
        <v>31</v>
      </c>
      <c r="D24" s="80">
        <v>0.010842952081147255</v>
      </c>
      <c r="E24" s="81">
        <v>37</v>
      </c>
      <c r="F24" s="82">
        <v>0.00802081075222198</v>
      </c>
      <c r="G24" s="83">
        <v>-0.16216216216216217</v>
      </c>
    </row>
    <row r="25" spans="1:7" ht="14.25" customHeight="1">
      <c r="A25" s="72">
        <v>15</v>
      </c>
      <c r="B25" s="73" t="s">
        <v>86</v>
      </c>
      <c r="C25" s="84">
        <v>28</v>
      </c>
      <c r="D25" s="85">
        <v>0.009793634137810424</v>
      </c>
      <c r="E25" s="86">
        <v>24</v>
      </c>
      <c r="F25" s="87">
        <v>0.00520268805549534</v>
      </c>
      <c r="G25" s="88">
        <v>0.16666666666666674</v>
      </c>
    </row>
    <row r="26" spans="1:7" ht="14.25" customHeight="1">
      <c r="A26" s="68">
        <v>16</v>
      </c>
      <c r="B26" s="69" t="s">
        <v>113</v>
      </c>
      <c r="C26" s="74">
        <v>25</v>
      </c>
      <c r="D26" s="75">
        <v>0.008744316194473592</v>
      </c>
      <c r="E26" s="76">
        <v>30</v>
      </c>
      <c r="F26" s="77">
        <v>0.006503360069369174</v>
      </c>
      <c r="G26" s="78">
        <v>-0.16666666666666663</v>
      </c>
    </row>
    <row r="27" spans="1:7" ht="14.25" customHeight="1">
      <c r="A27" s="70"/>
      <c r="B27" s="71" t="s">
        <v>24</v>
      </c>
      <c r="C27" s="79">
        <v>25</v>
      </c>
      <c r="D27" s="80">
        <v>0.008744316194473592</v>
      </c>
      <c r="E27" s="81">
        <v>44</v>
      </c>
      <c r="F27" s="82">
        <v>0.009538261435074788</v>
      </c>
      <c r="G27" s="83">
        <v>-0.43181818181818177</v>
      </c>
    </row>
    <row r="28" spans="1:7" ht="14.25" customHeight="1">
      <c r="A28" s="70"/>
      <c r="B28" s="71" t="s">
        <v>25</v>
      </c>
      <c r="C28" s="79">
        <v>25</v>
      </c>
      <c r="D28" s="80">
        <v>0.008744316194473592</v>
      </c>
      <c r="E28" s="81">
        <v>68</v>
      </c>
      <c r="F28" s="82">
        <v>0.014740949490570128</v>
      </c>
      <c r="G28" s="83">
        <v>-0.6323529411764706</v>
      </c>
    </row>
    <row r="29" spans="1:7" ht="14.25" customHeight="1">
      <c r="A29" s="70">
        <v>19</v>
      </c>
      <c r="B29" s="71" t="s">
        <v>125</v>
      </c>
      <c r="C29" s="79">
        <v>20</v>
      </c>
      <c r="D29" s="80">
        <v>0.006995452955578874</v>
      </c>
      <c r="E29" s="81">
        <v>44</v>
      </c>
      <c r="F29" s="82">
        <v>0.009538261435074788</v>
      </c>
      <c r="G29" s="83">
        <v>-0.5454545454545454</v>
      </c>
    </row>
    <row r="30" spans="1:7" ht="14.25" customHeight="1">
      <c r="A30" s="128">
        <v>20</v>
      </c>
      <c r="B30" s="73" t="s">
        <v>115</v>
      </c>
      <c r="C30" s="84">
        <v>17</v>
      </c>
      <c r="D30" s="85">
        <v>0.005946135012242042</v>
      </c>
      <c r="E30" s="86">
        <v>18</v>
      </c>
      <c r="F30" s="87">
        <v>0.0039020160416215043</v>
      </c>
      <c r="G30" s="88">
        <v>-0.05555555555555558</v>
      </c>
    </row>
    <row r="31" spans="1:7" ht="14.25" customHeight="1">
      <c r="A31" s="46"/>
      <c r="B31" s="8" t="s">
        <v>114</v>
      </c>
      <c r="C31" s="9">
        <v>17</v>
      </c>
      <c r="D31" s="48">
        <v>0.005946135012242042</v>
      </c>
      <c r="E31" s="9">
        <v>15</v>
      </c>
      <c r="F31" s="48">
        <v>0.003251680034684587</v>
      </c>
      <c r="G31" s="48">
        <v>0.1333333333333333</v>
      </c>
    </row>
    <row r="32" spans="1:7" ht="14.25" customHeight="1" hidden="1">
      <c r="A32" s="47"/>
      <c r="B32" s="10"/>
      <c r="C32" s="11"/>
      <c r="D32" s="49"/>
      <c r="E32" s="11"/>
      <c r="F32" s="49"/>
      <c r="G32" s="49"/>
    </row>
    <row r="33" spans="1:7" ht="14.25" customHeight="1" hidden="1">
      <c r="A33" s="47" t="s">
        <v>71</v>
      </c>
      <c r="B33" s="10"/>
      <c r="C33" s="11"/>
      <c r="D33" s="49"/>
      <c r="E33" s="11"/>
      <c r="F33" s="49"/>
      <c r="G33" s="49"/>
    </row>
    <row r="34" spans="1:7" ht="14.25" customHeight="1" hidden="1">
      <c r="A34" s="47" t="s">
        <v>71</v>
      </c>
      <c r="B34" s="10"/>
      <c r="C34" s="11"/>
      <c r="D34" s="49"/>
      <c r="E34" s="11"/>
      <c r="F34" s="49"/>
      <c r="G34" s="49"/>
    </row>
    <row r="35" spans="1:7" ht="14.25" customHeight="1" hidden="1">
      <c r="A35" s="46" t="s">
        <v>71</v>
      </c>
      <c r="B35" s="12"/>
      <c r="C35" s="13"/>
      <c r="D35" s="45"/>
      <c r="E35" s="13"/>
      <c r="F35" s="45"/>
      <c r="G35" s="45"/>
    </row>
    <row r="36" spans="1:7" ht="14.25" customHeight="1">
      <c r="A36" s="18"/>
      <c r="B36" s="34" t="s">
        <v>10</v>
      </c>
      <c r="C36" s="36">
        <f>C37-SUM(C11:C35)</f>
        <v>288</v>
      </c>
      <c r="D36" s="54">
        <f>C36/C37</f>
        <v>0.10073452256033578</v>
      </c>
      <c r="E36" s="36">
        <f>E37-SUM(E11:E35)</f>
        <v>589</v>
      </c>
      <c r="F36" s="54">
        <f>E36/E37</f>
        <v>0.1276826360286148</v>
      </c>
      <c r="G36" s="41">
        <f>C36/E36-1</f>
        <v>-0.5110356536502547</v>
      </c>
    </row>
    <row r="37" spans="1:8" ht="14.25" customHeight="1">
      <c r="A37" s="16"/>
      <c r="B37" s="14" t="s">
        <v>11</v>
      </c>
      <c r="C37" s="89">
        <v>2859</v>
      </c>
      <c r="D37" s="90">
        <v>1</v>
      </c>
      <c r="E37" s="91">
        <v>4613</v>
      </c>
      <c r="F37" s="92">
        <v>1.0000000000000002</v>
      </c>
      <c r="G37" s="32">
        <v>-0.38022978538911767</v>
      </c>
      <c r="H37" s="96"/>
    </row>
    <row r="38" spans="1:7" ht="11.25" customHeight="1">
      <c r="A38" s="26" t="s">
        <v>13</v>
      </c>
      <c r="G38" t="s">
        <v>60</v>
      </c>
    </row>
    <row r="39" ht="15">
      <c r="A39" t="s">
        <v>66</v>
      </c>
    </row>
    <row r="40" ht="15">
      <c r="A40" s="15" t="s">
        <v>65</v>
      </c>
    </row>
    <row r="42" ht="15">
      <c r="A42" s="39"/>
    </row>
  </sheetData>
  <sheetProtection/>
  <mergeCells count="12">
    <mergeCell ref="C7:D8"/>
    <mergeCell ref="E7:F8"/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</mergeCells>
  <conditionalFormatting sqref="G36">
    <cfRule type="cellIs" priority="23" dxfId="45" operator="lessThan">
      <formula>0</formula>
    </cfRule>
  </conditionalFormatting>
  <conditionalFormatting sqref="G31:G35">
    <cfRule type="cellIs" priority="22" dxfId="45" operator="lessThan">
      <formula>0</formula>
    </cfRule>
  </conditionalFormatting>
  <conditionalFormatting sqref="C31:G35">
    <cfRule type="cellIs" priority="21" dxfId="46" operator="equal">
      <formula>0</formula>
    </cfRule>
  </conditionalFormatting>
  <conditionalFormatting sqref="G11:G15">
    <cfRule type="cellIs" priority="4" dxfId="45" operator="lessThan">
      <formula>0</formula>
    </cfRule>
  </conditionalFormatting>
  <conditionalFormatting sqref="G16:G30">
    <cfRule type="cellIs" priority="3" dxfId="45" operator="lessThan">
      <formula>0</formula>
    </cfRule>
  </conditionalFormatting>
  <conditionalFormatting sqref="C11:G30">
    <cfRule type="cellIs" priority="2" dxfId="46" operator="equal">
      <formula>0</formula>
    </cfRule>
  </conditionalFormatting>
  <conditionalFormatting sqref="G37">
    <cfRule type="cellIs" priority="1" dxfId="4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showGridLines="0" zoomScalePageLayoutView="0" workbookViewId="0" topLeftCell="A1">
      <selection activeCell="K84" sqref="K84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8" width="9.00390625" style="0" customWidth="1"/>
  </cols>
  <sheetData>
    <row r="1" spans="1:7" ht="15">
      <c r="A1" t="s">
        <v>28</v>
      </c>
      <c r="G1" s="53">
        <v>43899</v>
      </c>
    </row>
    <row r="2" spans="1:8" ht="14.25" customHeight="1">
      <c r="A2" s="107" t="s">
        <v>29</v>
      </c>
      <c r="B2" s="107"/>
      <c r="C2" s="107"/>
      <c r="D2" s="107"/>
      <c r="E2" s="107"/>
      <c r="F2" s="107"/>
      <c r="G2" s="107"/>
      <c r="H2" s="24"/>
    </row>
    <row r="3" spans="1:8" ht="14.25" customHeight="1">
      <c r="A3" s="108" t="s">
        <v>68</v>
      </c>
      <c r="B3" s="108"/>
      <c r="C3" s="108"/>
      <c r="D3" s="108"/>
      <c r="E3" s="108"/>
      <c r="F3" s="108"/>
      <c r="G3" s="108"/>
      <c r="H3" s="40"/>
    </row>
    <row r="4" spans="1:8" ht="14.25" customHeight="1">
      <c r="A4" s="25"/>
      <c r="B4" s="25"/>
      <c r="C4" s="25"/>
      <c r="D4" s="25"/>
      <c r="E4" s="25"/>
      <c r="F4" s="25"/>
      <c r="G4" s="38" t="s">
        <v>67</v>
      </c>
      <c r="H4" s="25"/>
    </row>
    <row r="5" spans="1:7" ht="14.25" customHeight="1">
      <c r="A5" s="111" t="s">
        <v>0</v>
      </c>
      <c r="B5" s="111" t="s">
        <v>1</v>
      </c>
      <c r="C5" s="113" t="s">
        <v>123</v>
      </c>
      <c r="D5" s="114"/>
      <c r="E5" s="114"/>
      <c r="F5" s="114"/>
      <c r="G5" s="115"/>
    </row>
    <row r="6" spans="1:7" ht="14.25" customHeight="1">
      <c r="A6" s="112"/>
      <c r="B6" s="112"/>
      <c r="C6" s="116" t="s">
        <v>124</v>
      </c>
      <c r="D6" s="117"/>
      <c r="E6" s="117"/>
      <c r="F6" s="117"/>
      <c r="G6" s="118"/>
    </row>
    <row r="7" spans="1:7" ht="14.25" customHeight="1">
      <c r="A7" s="112"/>
      <c r="B7" s="112"/>
      <c r="C7" s="119">
        <v>2020</v>
      </c>
      <c r="D7" s="120"/>
      <c r="E7" s="123">
        <v>2019</v>
      </c>
      <c r="F7" s="120"/>
      <c r="G7" s="102" t="s">
        <v>3</v>
      </c>
    </row>
    <row r="8" spans="1:7" ht="14.25" customHeight="1">
      <c r="A8" s="125" t="s">
        <v>4</v>
      </c>
      <c r="B8" s="125" t="s">
        <v>5</v>
      </c>
      <c r="C8" s="121"/>
      <c r="D8" s="122"/>
      <c r="E8" s="124"/>
      <c r="F8" s="122"/>
      <c r="G8" s="102"/>
    </row>
    <row r="9" spans="1:7" ht="14.25" customHeight="1">
      <c r="A9" s="125"/>
      <c r="B9" s="125"/>
      <c r="C9" s="20" t="s">
        <v>6</v>
      </c>
      <c r="D9" s="42" t="s">
        <v>2</v>
      </c>
      <c r="E9" s="97" t="s">
        <v>6</v>
      </c>
      <c r="F9" s="42" t="s">
        <v>2</v>
      </c>
      <c r="G9" s="105" t="s">
        <v>7</v>
      </c>
    </row>
    <row r="10" spans="1:7" ht="14.25" customHeight="1">
      <c r="A10" s="126"/>
      <c r="B10" s="126"/>
      <c r="C10" s="19" t="s">
        <v>8</v>
      </c>
      <c r="D10" s="98" t="s">
        <v>9</v>
      </c>
      <c r="E10" s="7" t="s">
        <v>8</v>
      </c>
      <c r="F10" s="98" t="s">
        <v>9</v>
      </c>
      <c r="G10" s="106"/>
    </row>
    <row r="11" spans="1:7" ht="14.25" customHeight="1">
      <c r="A11" s="68">
        <v>1</v>
      </c>
      <c r="B11" s="69" t="s">
        <v>15</v>
      </c>
      <c r="C11" s="74">
        <v>549</v>
      </c>
      <c r="D11" s="75">
        <v>0.2103448275862069</v>
      </c>
      <c r="E11" s="76">
        <v>856</v>
      </c>
      <c r="F11" s="77">
        <v>0.20126969198213027</v>
      </c>
      <c r="G11" s="78">
        <v>-0.35864485981308414</v>
      </c>
    </row>
    <row r="12" spans="1:7" ht="14.25" customHeight="1">
      <c r="A12" s="70">
        <v>2</v>
      </c>
      <c r="B12" s="71" t="s">
        <v>14</v>
      </c>
      <c r="C12" s="79">
        <v>512</v>
      </c>
      <c r="D12" s="80">
        <v>0.19616858237547893</v>
      </c>
      <c r="E12" s="81">
        <v>1111</v>
      </c>
      <c r="F12" s="82">
        <v>0.26122736891605924</v>
      </c>
      <c r="G12" s="83">
        <v>-0.5391539153915392</v>
      </c>
    </row>
    <row r="13" spans="1:7" ht="14.25" customHeight="1">
      <c r="A13" s="70">
        <v>3</v>
      </c>
      <c r="B13" s="71" t="s">
        <v>16</v>
      </c>
      <c r="C13" s="79">
        <v>442</v>
      </c>
      <c r="D13" s="80">
        <v>0.16934865900383142</v>
      </c>
      <c r="E13" s="81">
        <v>662</v>
      </c>
      <c r="F13" s="82">
        <v>0.15565483188337645</v>
      </c>
      <c r="G13" s="83">
        <v>-0.3323262839879154</v>
      </c>
    </row>
    <row r="14" spans="1:7" ht="14.25" customHeight="1">
      <c r="A14" s="70">
        <v>4</v>
      </c>
      <c r="B14" s="71" t="s">
        <v>17</v>
      </c>
      <c r="C14" s="79">
        <v>219</v>
      </c>
      <c r="D14" s="80">
        <v>0.0839080459770115</v>
      </c>
      <c r="E14" s="81">
        <v>274</v>
      </c>
      <c r="F14" s="82">
        <v>0.0644251116858688</v>
      </c>
      <c r="G14" s="83">
        <v>-0.2007299270072993</v>
      </c>
    </row>
    <row r="15" spans="1:7" ht="14.25" customHeight="1">
      <c r="A15" s="72">
        <v>5</v>
      </c>
      <c r="B15" s="73" t="s">
        <v>19</v>
      </c>
      <c r="C15" s="84">
        <v>127</v>
      </c>
      <c r="D15" s="85">
        <v>0.04865900383141762</v>
      </c>
      <c r="E15" s="86">
        <v>91</v>
      </c>
      <c r="F15" s="87">
        <v>0.021396661180343286</v>
      </c>
      <c r="G15" s="88">
        <v>0.39560439560439553</v>
      </c>
    </row>
    <row r="16" spans="1:7" ht="14.25" customHeight="1">
      <c r="A16" s="68">
        <v>6</v>
      </c>
      <c r="B16" s="69" t="s">
        <v>20</v>
      </c>
      <c r="C16" s="74">
        <v>108</v>
      </c>
      <c r="D16" s="75">
        <v>0.041379310344827586</v>
      </c>
      <c r="E16" s="76">
        <v>166</v>
      </c>
      <c r="F16" s="77">
        <v>0.03903127204326358</v>
      </c>
      <c r="G16" s="78">
        <v>-0.3493975903614458</v>
      </c>
    </row>
    <row r="17" spans="1:7" ht="14.25" customHeight="1">
      <c r="A17" s="70">
        <v>7</v>
      </c>
      <c r="B17" s="71" t="s">
        <v>18</v>
      </c>
      <c r="C17" s="79">
        <v>89</v>
      </c>
      <c r="D17" s="80">
        <v>0.03409961685823755</v>
      </c>
      <c r="E17" s="81">
        <v>108</v>
      </c>
      <c r="F17" s="82">
        <v>0.02539383964260522</v>
      </c>
      <c r="G17" s="83">
        <v>-0.17592592592592593</v>
      </c>
    </row>
    <row r="18" spans="1:7" ht="14.25" customHeight="1">
      <c r="A18" s="70">
        <v>8</v>
      </c>
      <c r="B18" s="71" t="s">
        <v>22</v>
      </c>
      <c r="C18" s="79">
        <v>67</v>
      </c>
      <c r="D18" s="80">
        <v>0.02567049808429119</v>
      </c>
      <c r="E18" s="81">
        <v>75</v>
      </c>
      <c r="F18" s="82">
        <v>0.017634610862920293</v>
      </c>
      <c r="G18" s="83">
        <v>-0.10666666666666669</v>
      </c>
    </row>
    <row r="19" spans="1:7" ht="14.25" customHeight="1">
      <c r="A19" s="70">
        <v>9</v>
      </c>
      <c r="B19" s="71" t="s">
        <v>21</v>
      </c>
      <c r="C19" s="79">
        <v>49</v>
      </c>
      <c r="D19" s="80">
        <v>0.018773946360153258</v>
      </c>
      <c r="E19" s="81">
        <v>64</v>
      </c>
      <c r="F19" s="82">
        <v>0.015048201269691983</v>
      </c>
      <c r="G19" s="83">
        <v>-0.234375</v>
      </c>
    </row>
    <row r="20" spans="1:7" ht="14.25" customHeight="1">
      <c r="A20" s="72">
        <v>10</v>
      </c>
      <c r="B20" s="73" t="s">
        <v>23</v>
      </c>
      <c r="C20" s="84">
        <v>35</v>
      </c>
      <c r="D20" s="85">
        <v>0.013409961685823755</v>
      </c>
      <c r="E20" s="86">
        <v>60</v>
      </c>
      <c r="F20" s="87">
        <v>0.014107688690336233</v>
      </c>
      <c r="G20" s="88">
        <v>-0.41666666666666663</v>
      </c>
    </row>
    <row r="21" spans="1:7" ht="14.25" customHeight="1">
      <c r="A21" s="68"/>
      <c r="B21" s="69" t="s">
        <v>116</v>
      </c>
      <c r="C21" s="74">
        <v>35</v>
      </c>
      <c r="D21" s="75">
        <v>0.013409961685823755</v>
      </c>
      <c r="E21" s="76">
        <v>32</v>
      </c>
      <c r="F21" s="77">
        <v>0.0075241006348459915</v>
      </c>
      <c r="G21" s="78">
        <v>0.09375</v>
      </c>
    </row>
    <row r="22" spans="1:7" ht="14.25" customHeight="1">
      <c r="A22" s="70">
        <v>12</v>
      </c>
      <c r="B22" s="71" t="s">
        <v>59</v>
      </c>
      <c r="C22" s="79">
        <v>33</v>
      </c>
      <c r="D22" s="80">
        <v>0.01264367816091954</v>
      </c>
      <c r="E22" s="81">
        <v>73</v>
      </c>
      <c r="F22" s="82">
        <v>0.01716435457324242</v>
      </c>
      <c r="G22" s="83">
        <v>-0.547945205479452</v>
      </c>
    </row>
    <row r="23" spans="1:7" ht="14.25" customHeight="1">
      <c r="A23" s="70">
        <v>13</v>
      </c>
      <c r="B23" s="71" t="s">
        <v>63</v>
      </c>
      <c r="C23" s="79">
        <v>31</v>
      </c>
      <c r="D23" s="80">
        <v>0.011877394636015325</v>
      </c>
      <c r="E23" s="81">
        <v>37</v>
      </c>
      <c r="F23" s="82">
        <v>0.008699741359040678</v>
      </c>
      <c r="G23" s="83">
        <v>-0.16216216216216217</v>
      </c>
    </row>
    <row r="24" spans="1:7" ht="14.25" customHeight="1">
      <c r="A24" s="70">
        <v>14</v>
      </c>
      <c r="B24" s="71" t="s">
        <v>86</v>
      </c>
      <c r="C24" s="79">
        <v>28</v>
      </c>
      <c r="D24" s="80">
        <v>0.010727969348659003</v>
      </c>
      <c r="E24" s="81">
        <v>24</v>
      </c>
      <c r="F24" s="82">
        <v>0.005643075476134493</v>
      </c>
      <c r="G24" s="83">
        <v>0.16666666666666674</v>
      </c>
    </row>
    <row r="25" spans="1:7" ht="14.25" customHeight="1">
      <c r="A25" s="72">
        <v>15</v>
      </c>
      <c r="B25" s="73" t="s">
        <v>25</v>
      </c>
      <c r="C25" s="84">
        <v>24</v>
      </c>
      <c r="D25" s="85">
        <v>0.009195402298850575</v>
      </c>
      <c r="E25" s="86">
        <v>65</v>
      </c>
      <c r="F25" s="87">
        <v>0.01528332941453092</v>
      </c>
      <c r="G25" s="88">
        <v>-0.6307692307692307</v>
      </c>
    </row>
    <row r="26" spans="1:7" ht="14.25" customHeight="1">
      <c r="A26" s="68">
        <v>16</v>
      </c>
      <c r="B26" s="69" t="s">
        <v>24</v>
      </c>
      <c r="C26" s="74">
        <v>23</v>
      </c>
      <c r="D26" s="75">
        <v>0.008812260536398468</v>
      </c>
      <c r="E26" s="76">
        <v>44</v>
      </c>
      <c r="F26" s="77">
        <v>0.010345638372913237</v>
      </c>
      <c r="G26" s="78">
        <v>-0.4772727272727273</v>
      </c>
    </row>
    <row r="27" spans="1:7" ht="14.25" customHeight="1">
      <c r="A27" s="70">
        <v>17</v>
      </c>
      <c r="B27" s="71" t="s">
        <v>115</v>
      </c>
      <c r="C27" s="79">
        <v>17</v>
      </c>
      <c r="D27" s="80">
        <v>0.006513409961685823</v>
      </c>
      <c r="E27" s="81">
        <v>18</v>
      </c>
      <c r="F27" s="82">
        <v>0.00423230660710087</v>
      </c>
      <c r="G27" s="83">
        <v>-0.05555555555555558</v>
      </c>
    </row>
    <row r="28" spans="1:7" ht="14.25" customHeight="1">
      <c r="A28" s="70">
        <v>18</v>
      </c>
      <c r="B28" s="71" t="s">
        <v>126</v>
      </c>
      <c r="C28" s="79">
        <v>15</v>
      </c>
      <c r="D28" s="80">
        <v>0.005747126436781609</v>
      </c>
      <c r="E28" s="81">
        <v>94</v>
      </c>
      <c r="F28" s="82">
        <v>0.022102045614860098</v>
      </c>
      <c r="G28" s="83">
        <v>-0.8404255319148937</v>
      </c>
    </row>
    <row r="29" spans="1:7" ht="14.25" customHeight="1">
      <c r="A29" s="70">
        <v>19</v>
      </c>
      <c r="B29" s="71" t="s">
        <v>127</v>
      </c>
      <c r="C29" s="79">
        <v>13</v>
      </c>
      <c r="D29" s="80">
        <v>0.004980842911877395</v>
      </c>
      <c r="E29" s="81">
        <v>20</v>
      </c>
      <c r="F29" s="82">
        <v>0.0047025628967787446</v>
      </c>
      <c r="G29" s="83">
        <v>-0.35</v>
      </c>
    </row>
    <row r="30" spans="1:7" ht="14.25" customHeight="1">
      <c r="A30" s="70"/>
      <c r="B30" s="73" t="s">
        <v>128</v>
      </c>
      <c r="C30" s="84">
        <v>13</v>
      </c>
      <c r="D30" s="85">
        <v>0.004980842911877395</v>
      </c>
      <c r="E30" s="86">
        <v>11</v>
      </c>
      <c r="F30" s="87">
        <v>0.0025864095932283094</v>
      </c>
      <c r="G30" s="88">
        <v>0.18181818181818188</v>
      </c>
    </row>
    <row r="31" spans="1:7" ht="14.25" customHeight="1">
      <c r="A31" s="129"/>
      <c r="B31" s="73" t="s">
        <v>129</v>
      </c>
      <c r="C31" s="84">
        <v>13</v>
      </c>
      <c r="D31" s="85">
        <v>0.004980842911877395</v>
      </c>
      <c r="E31" s="86">
        <v>20</v>
      </c>
      <c r="F31" s="87">
        <v>0.0047025628967787446</v>
      </c>
      <c r="G31" s="127">
        <v>-0.35</v>
      </c>
    </row>
    <row r="32" spans="1:7" ht="14.25" customHeight="1">
      <c r="A32" s="35"/>
      <c r="B32" s="12" t="s">
        <v>10</v>
      </c>
      <c r="C32" s="13">
        <f>C33-SUM(C11:C31)</f>
        <v>168</v>
      </c>
      <c r="D32" s="55">
        <f>C32/C33</f>
        <v>0.06436781609195402</v>
      </c>
      <c r="E32" s="13">
        <f>E33-SUM(E11:E31)</f>
        <v>348</v>
      </c>
      <c r="F32" s="55">
        <f>E32/E33</f>
        <v>0.08182459440395015</v>
      </c>
      <c r="G32" s="17">
        <f>C32/E32-1</f>
        <v>-0.5172413793103448</v>
      </c>
    </row>
    <row r="33" spans="1:7" ht="14.25" customHeight="1">
      <c r="A33" s="16"/>
      <c r="B33" s="14" t="s">
        <v>11</v>
      </c>
      <c r="C33" s="89">
        <v>2610</v>
      </c>
      <c r="D33" s="90">
        <v>1</v>
      </c>
      <c r="E33" s="91">
        <v>4253</v>
      </c>
      <c r="F33" s="92">
        <v>1.0000000000000004</v>
      </c>
      <c r="G33" s="32">
        <v>-0.3863155419703739</v>
      </c>
    </row>
    <row r="34" ht="12.75" customHeight="1">
      <c r="A34" s="26" t="s">
        <v>13</v>
      </c>
    </row>
    <row r="35" ht="15">
      <c r="A35" t="s">
        <v>64</v>
      </c>
    </row>
    <row r="36" ht="15">
      <c r="A36" s="15" t="s">
        <v>65</v>
      </c>
    </row>
    <row r="52" ht="15" customHeight="1"/>
    <row r="54" ht="15" customHeight="1"/>
    <row r="61" ht="15">
      <c r="A61" s="39"/>
    </row>
  </sheetData>
  <sheetProtection/>
  <mergeCells count="12">
    <mergeCell ref="C7:D8"/>
    <mergeCell ref="E7:F8"/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</mergeCells>
  <conditionalFormatting sqref="G32">
    <cfRule type="cellIs" priority="26" dxfId="45" operator="lessThan">
      <formula>0</formula>
    </cfRule>
  </conditionalFormatting>
  <conditionalFormatting sqref="G11:G15">
    <cfRule type="cellIs" priority="7" dxfId="45" operator="lessThan">
      <formula>0</formula>
    </cfRule>
  </conditionalFormatting>
  <conditionalFormatting sqref="G16:G31">
    <cfRule type="cellIs" priority="6" dxfId="45" operator="lessThan">
      <formula>0</formula>
    </cfRule>
  </conditionalFormatting>
  <conditionalFormatting sqref="C11:G31">
    <cfRule type="cellIs" priority="5" dxfId="46" operator="equal">
      <formula>0</formula>
    </cfRule>
  </conditionalFormatting>
  <conditionalFormatting sqref="G33">
    <cfRule type="cellIs" priority="4" dxfId="4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zoomScalePageLayoutView="0" workbookViewId="0" topLeftCell="A1">
      <selection activeCell="J13" sqref="J13"/>
    </sheetView>
  </sheetViews>
  <sheetFormatPr defaultColWidth="9.140625" defaultRowHeight="15"/>
  <cols>
    <col min="1" max="1" width="8.00390625" style="0" customWidth="1"/>
    <col min="2" max="2" width="25.57421875" style="0" customWidth="1"/>
    <col min="3" max="7" width="11.7109375" style="0" customWidth="1"/>
    <col min="8" max="10" width="9.00390625" style="0" customWidth="1"/>
  </cols>
  <sheetData>
    <row r="1" spans="1:7" ht="15">
      <c r="A1" t="s">
        <v>28</v>
      </c>
      <c r="G1" s="53">
        <v>43899</v>
      </c>
    </row>
    <row r="2" spans="1:10" ht="14.25" customHeight="1">
      <c r="A2" s="107" t="s">
        <v>30</v>
      </c>
      <c r="B2" s="107"/>
      <c r="C2" s="107"/>
      <c r="D2" s="107"/>
      <c r="E2" s="107"/>
      <c r="F2" s="107"/>
      <c r="G2" s="107"/>
      <c r="H2" s="24"/>
      <c r="I2" s="24"/>
      <c r="J2" s="24"/>
    </row>
    <row r="3" spans="1:10" ht="14.25" customHeight="1">
      <c r="A3" s="108" t="s">
        <v>31</v>
      </c>
      <c r="B3" s="108"/>
      <c r="C3" s="108"/>
      <c r="D3" s="108"/>
      <c r="E3" s="108"/>
      <c r="F3" s="108"/>
      <c r="G3" s="108"/>
      <c r="H3" s="25"/>
      <c r="I3" s="25"/>
      <c r="J3" s="25"/>
    </row>
    <row r="4" spans="1:10" ht="14.25" customHeight="1">
      <c r="A4" s="25"/>
      <c r="B4" s="25"/>
      <c r="C4" s="25"/>
      <c r="D4" s="25"/>
      <c r="E4" s="25"/>
      <c r="F4" s="25"/>
      <c r="G4" s="6" t="s">
        <v>12</v>
      </c>
      <c r="H4" s="25"/>
      <c r="I4" s="25"/>
      <c r="J4" s="25"/>
    </row>
    <row r="5" spans="1:7" ht="14.25" customHeight="1">
      <c r="A5" s="109" t="s">
        <v>0</v>
      </c>
      <c r="B5" s="111" t="s">
        <v>1</v>
      </c>
      <c r="C5" s="113" t="s">
        <v>123</v>
      </c>
      <c r="D5" s="114"/>
      <c r="E5" s="114"/>
      <c r="F5" s="114"/>
      <c r="G5" s="115"/>
    </row>
    <row r="6" spans="1:7" ht="14.25" customHeight="1">
      <c r="A6" s="110"/>
      <c r="B6" s="112"/>
      <c r="C6" s="116" t="s">
        <v>124</v>
      </c>
      <c r="D6" s="117"/>
      <c r="E6" s="117"/>
      <c r="F6" s="117"/>
      <c r="G6" s="118"/>
    </row>
    <row r="7" spans="1:7" ht="14.25" customHeight="1">
      <c r="A7" s="110"/>
      <c r="B7" s="110"/>
      <c r="C7" s="119">
        <v>2020</v>
      </c>
      <c r="D7" s="120"/>
      <c r="E7" s="123">
        <v>2019</v>
      </c>
      <c r="F7" s="120"/>
      <c r="G7" s="102" t="s">
        <v>3</v>
      </c>
    </row>
    <row r="8" spans="1:7" ht="14.25" customHeight="1">
      <c r="A8" s="103" t="s">
        <v>4</v>
      </c>
      <c r="B8" s="103" t="s">
        <v>5</v>
      </c>
      <c r="C8" s="121"/>
      <c r="D8" s="122"/>
      <c r="E8" s="124"/>
      <c r="F8" s="122"/>
      <c r="G8" s="102"/>
    </row>
    <row r="9" spans="1:7" ht="14.25" customHeight="1">
      <c r="A9" s="103"/>
      <c r="B9" s="103"/>
      <c r="C9" s="20" t="s">
        <v>6</v>
      </c>
      <c r="D9" s="42" t="s">
        <v>2</v>
      </c>
      <c r="E9" s="97" t="s">
        <v>6</v>
      </c>
      <c r="F9" s="42" t="s">
        <v>2</v>
      </c>
      <c r="G9" s="105" t="s">
        <v>7</v>
      </c>
    </row>
    <row r="10" spans="1:7" ht="14.25" customHeight="1">
      <c r="A10" s="104"/>
      <c r="B10" s="104"/>
      <c r="C10" s="19" t="s">
        <v>8</v>
      </c>
      <c r="D10" s="98" t="s">
        <v>9</v>
      </c>
      <c r="E10" s="7" t="s">
        <v>8</v>
      </c>
      <c r="F10" s="98" t="s">
        <v>9</v>
      </c>
      <c r="G10" s="106"/>
    </row>
    <row r="11" spans="1:7" ht="14.25" customHeight="1">
      <c r="A11" s="68">
        <v>1</v>
      </c>
      <c r="B11" s="69" t="s">
        <v>32</v>
      </c>
      <c r="C11" s="74">
        <v>1643</v>
      </c>
      <c r="D11" s="75">
        <v>0.2787107718405428</v>
      </c>
      <c r="E11" s="76">
        <v>1461</v>
      </c>
      <c r="F11" s="77">
        <v>0.26386129673108183</v>
      </c>
      <c r="G11" s="78">
        <v>0.12457221081451064</v>
      </c>
    </row>
    <row r="12" spans="1:7" ht="14.25" customHeight="1">
      <c r="A12" s="70">
        <v>2</v>
      </c>
      <c r="B12" s="71" t="s">
        <v>118</v>
      </c>
      <c r="C12" s="79">
        <v>1422</v>
      </c>
      <c r="D12" s="80">
        <v>0.24122137404580152</v>
      </c>
      <c r="E12" s="81">
        <v>1379</v>
      </c>
      <c r="F12" s="82">
        <v>0.24905183312262957</v>
      </c>
      <c r="G12" s="83">
        <v>0.031182015953589604</v>
      </c>
    </row>
    <row r="13" spans="1:7" ht="14.25" customHeight="1">
      <c r="A13" s="70">
        <v>3</v>
      </c>
      <c r="B13" s="71" t="s">
        <v>35</v>
      </c>
      <c r="C13" s="79">
        <v>491</v>
      </c>
      <c r="D13" s="80">
        <v>0.08329092451229855</v>
      </c>
      <c r="E13" s="81">
        <v>392</v>
      </c>
      <c r="F13" s="82">
        <v>0.07079646017699115</v>
      </c>
      <c r="G13" s="83">
        <v>0.25255102040816335</v>
      </c>
    </row>
    <row r="14" spans="1:7" ht="14.25" customHeight="1">
      <c r="A14" s="70">
        <v>4</v>
      </c>
      <c r="B14" s="71" t="s">
        <v>33</v>
      </c>
      <c r="C14" s="79">
        <v>299</v>
      </c>
      <c r="D14" s="80">
        <v>0.05072094995759118</v>
      </c>
      <c r="E14" s="81">
        <v>317</v>
      </c>
      <c r="F14" s="82">
        <v>0.05725121907169948</v>
      </c>
      <c r="G14" s="83">
        <v>-0.056782334384858024</v>
      </c>
    </row>
    <row r="15" spans="1:7" ht="14.25" customHeight="1">
      <c r="A15" s="72">
        <v>5</v>
      </c>
      <c r="B15" s="73" t="s">
        <v>78</v>
      </c>
      <c r="C15" s="84">
        <v>296</v>
      </c>
      <c r="D15" s="85">
        <v>0.050212044105173874</v>
      </c>
      <c r="E15" s="86">
        <v>422</v>
      </c>
      <c r="F15" s="87">
        <v>0.07621455661910782</v>
      </c>
      <c r="G15" s="88">
        <v>-0.2985781990521327</v>
      </c>
    </row>
    <row r="16" spans="1:7" ht="14.25" customHeight="1">
      <c r="A16" s="68">
        <v>6</v>
      </c>
      <c r="B16" s="69" t="s">
        <v>21</v>
      </c>
      <c r="C16" s="74">
        <v>230</v>
      </c>
      <c r="D16" s="75">
        <v>0.039016115351993216</v>
      </c>
      <c r="E16" s="76">
        <v>212</v>
      </c>
      <c r="F16" s="77">
        <v>0.038287881524291134</v>
      </c>
      <c r="G16" s="78">
        <v>0.08490566037735858</v>
      </c>
    </row>
    <row r="17" spans="1:7" ht="14.25" customHeight="1">
      <c r="A17" s="70">
        <v>7</v>
      </c>
      <c r="B17" s="71" t="s">
        <v>61</v>
      </c>
      <c r="C17" s="79">
        <v>175</v>
      </c>
      <c r="D17" s="80">
        <v>0.029686174724342665</v>
      </c>
      <c r="E17" s="81">
        <v>115</v>
      </c>
      <c r="F17" s="82">
        <v>0.020769369694780566</v>
      </c>
      <c r="G17" s="83">
        <v>0.5217391304347827</v>
      </c>
    </row>
    <row r="18" spans="1:7" ht="14.25" customHeight="1">
      <c r="A18" s="70">
        <v>8</v>
      </c>
      <c r="B18" s="71" t="s">
        <v>80</v>
      </c>
      <c r="C18" s="79">
        <v>154</v>
      </c>
      <c r="D18" s="80">
        <v>0.026123833757421545</v>
      </c>
      <c r="E18" s="81">
        <v>112</v>
      </c>
      <c r="F18" s="82">
        <v>0.020227560050568902</v>
      </c>
      <c r="G18" s="83">
        <v>0.375</v>
      </c>
    </row>
    <row r="19" spans="1:7" ht="14.25" customHeight="1">
      <c r="A19" s="70">
        <v>9</v>
      </c>
      <c r="B19" s="71" t="s">
        <v>34</v>
      </c>
      <c r="C19" s="79">
        <v>110</v>
      </c>
      <c r="D19" s="80">
        <v>0.018659881255301103</v>
      </c>
      <c r="E19" s="81">
        <v>116</v>
      </c>
      <c r="F19" s="82">
        <v>0.020949972909517788</v>
      </c>
      <c r="G19" s="83">
        <v>-0.051724137931034475</v>
      </c>
    </row>
    <row r="20" spans="1:7" ht="14.25" customHeight="1">
      <c r="A20" s="72">
        <v>10</v>
      </c>
      <c r="B20" s="73" t="s">
        <v>79</v>
      </c>
      <c r="C20" s="84">
        <v>94</v>
      </c>
      <c r="D20" s="85">
        <v>0.015945716709075488</v>
      </c>
      <c r="E20" s="86">
        <v>92</v>
      </c>
      <c r="F20" s="87">
        <v>0.016615495755824453</v>
      </c>
      <c r="G20" s="88">
        <v>0.021739130434782705</v>
      </c>
    </row>
    <row r="21" spans="1:7" ht="14.25" customHeight="1">
      <c r="A21" s="68">
        <v>11</v>
      </c>
      <c r="B21" s="69" t="s">
        <v>76</v>
      </c>
      <c r="C21" s="74">
        <v>76</v>
      </c>
      <c r="D21" s="75">
        <v>0.012892281594571672</v>
      </c>
      <c r="E21" s="76">
        <v>53</v>
      </c>
      <c r="F21" s="77">
        <v>0.009571970381072784</v>
      </c>
      <c r="G21" s="78">
        <v>0.4339622641509433</v>
      </c>
    </row>
    <row r="22" spans="1:7" ht="14.25" customHeight="1">
      <c r="A22" s="70">
        <v>12</v>
      </c>
      <c r="B22" s="71" t="s">
        <v>117</v>
      </c>
      <c r="C22" s="79">
        <v>70</v>
      </c>
      <c r="D22" s="80">
        <v>0.011874469889737066</v>
      </c>
      <c r="E22" s="81">
        <v>11</v>
      </c>
      <c r="F22" s="82">
        <v>0.0019866353621094453</v>
      </c>
      <c r="G22" s="83">
        <v>5.363636363636363</v>
      </c>
    </row>
    <row r="23" spans="1:7" ht="14.25" customHeight="1">
      <c r="A23" s="70">
        <v>13</v>
      </c>
      <c r="B23" s="71" t="s">
        <v>82</v>
      </c>
      <c r="C23" s="79">
        <v>69</v>
      </c>
      <c r="D23" s="80">
        <v>0.011704834605597965</v>
      </c>
      <c r="E23" s="81">
        <v>51</v>
      </c>
      <c r="F23" s="82">
        <v>0.009210763951598339</v>
      </c>
      <c r="G23" s="83">
        <v>0.3529411764705883</v>
      </c>
    </row>
    <row r="24" spans="1:7" ht="14.25" customHeight="1">
      <c r="A24" s="70">
        <v>14</v>
      </c>
      <c r="B24" s="71" t="s">
        <v>72</v>
      </c>
      <c r="C24" s="79">
        <v>67</v>
      </c>
      <c r="D24" s="80">
        <v>0.011365564037319762</v>
      </c>
      <c r="E24" s="81">
        <v>49</v>
      </c>
      <c r="F24" s="82">
        <v>0.008849557522123894</v>
      </c>
      <c r="G24" s="83">
        <v>0.36734693877551017</v>
      </c>
    </row>
    <row r="25" spans="1:7" ht="14.25" customHeight="1">
      <c r="A25" s="72">
        <v>15</v>
      </c>
      <c r="B25" s="73" t="s">
        <v>77</v>
      </c>
      <c r="C25" s="84">
        <v>63</v>
      </c>
      <c r="D25" s="85">
        <v>0.010687022900763359</v>
      </c>
      <c r="E25" s="86">
        <v>49</v>
      </c>
      <c r="F25" s="87">
        <v>0.008849557522123894</v>
      </c>
      <c r="G25" s="88">
        <v>0.2857142857142858</v>
      </c>
    </row>
    <row r="26" spans="1:7" ht="14.25" customHeight="1">
      <c r="A26" s="68">
        <v>16</v>
      </c>
      <c r="B26" s="69" t="s">
        <v>81</v>
      </c>
      <c r="C26" s="74">
        <v>61</v>
      </c>
      <c r="D26" s="75">
        <v>0.010347752332485157</v>
      </c>
      <c r="E26" s="76">
        <v>61</v>
      </c>
      <c r="F26" s="77">
        <v>0.011016796098970561</v>
      </c>
      <c r="G26" s="78">
        <v>0</v>
      </c>
    </row>
    <row r="27" spans="1:7" ht="14.25" customHeight="1">
      <c r="A27" s="70">
        <v>17</v>
      </c>
      <c r="B27" s="71" t="s">
        <v>84</v>
      </c>
      <c r="C27" s="79">
        <v>51</v>
      </c>
      <c r="D27" s="80">
        <v>0.008651399491094147</v>
      </c>
      <c r="E27" s="81">
        <v>35</v>
      </c>
      <c r="F27" s="82">
        <v>0.006321112515802781</v>
      </c>
      <c r="G27" s="83">
        <v>0.4571428571428571</v>
      </c>
    </row>
    <row r="28" spans="1:7" ht="14.25" customHeight="1">
      <c r="A28" s="70">
        <v>18</v>
      </c>
      <c r="B28" s="71" t="s">
        <v>83</v>
      </c>
      <c r="C28" s="79">
        <v>48</v>
      </c>
      <c r="D28" s="80">
        <v>0.008142493638676845</v>
      </c>
      <c r="E28" s="81">
        <v>49</v>
      </c>
      <c r="F28" s="82">
        <v>0.008849557522123894</v>
      </c>
      <c r="G28" s="83">
        <v>-0.020408163265306145</v>
      </c>
    </row>
    <row r="29" spans="1:7" ht="14.25" customHeight="1">
      <c r="A29" s="70">
        <v>19</v>
      </c>
      <c r="B29" s="71" t="s">
        <v>85</v>
      </c>
      <c r="C29" s="79">
        <v>42</v>
      </c>
      <c r="D29" s="80">
        <v>0.0071246819338422395</v>
      </c>
      <c r="E29" s="81">
        <v>53</v>
      </c>
      <c r="F29" s="82">
        <v>0.009571970381072784</v>
      </c>
      <c r="G29" s="83">
        <v>-0.2075471698113207</v>
      </c>
    </row>
    <row r="30" spans="1:7" ht="14.25" customHeight="1">
      <c r="A30" s="72">
        <v>20</v>
      </c>
      <c r="B30" s="73" t="s">
        <v>130</v>
      </c>
      <c r="C30" s="84">
        <v>37</v>
      </c>
      <c r="D30" s="85">
        <v>0.006276505513146734</v>
      </c>
      <c r="E30" s="86">
        <v>24</v>
      </c>
      <c r="F30" s="87">
        <v>0.004334477153693336</v>
      </c>
      <c r="G30" s="88">
        <v>0.5416666666666667</v>
      </c>
    </row>
    <row r="31" spans="1:7" ht="14.25" customHeight="1">
      <c r="A31" s="35"/>
      <c r="B31" s="12" t="s">
        <v>10</v>
      </c>
      <c r="C31" s="13">
        <f>C32-SUM(C11:C30)</f>
        <v>397</v>
      </c>
      <c r="D31" s="55">
        <f>C31/C32</f>
        <v>0.06734520780322308</v>
      </c>
      <c r="E31" s="13">
        <f>E32-SUM(E11:E30)</f>
        <v>484</v>
      </c>
      <c r="F31" s="55">
        <f>E31/E32</f>
        <v>0.0874119559328156</v>
      </c>
      <c r="G31" s="17">
        <f>C31/E31-1</f>
        <v>-0.1797520661157025</v>
      </c>
    </row>
    <row r="32" spans="1:7" ht="14.25" customHeight="1">
      <c r="A32" s="16"/>
      <c r="B32" s="14" t="s">
        <v>11</v>
      </c>
      <c r="C32" s="89">
        <v>5895</v>
      </c>
      <c r="D32" s="90">
        <v>1</v>
      </c>
      <c r="E32" s="91">
        <v>5537</v>
      </c>
      <c r="F32" s="92">
        <v>1.0000000000000007</v>
      </c>
      <c r="G32" s="32">
        <v>0.06465595087592568</v>
      </c>
    </row>
    <row r="33" ht="12" customHeight="1">
      <c r="A33" s="26" t="s">
        <v>13</v>
      </c>
    </row>
    <row r="34" ht="15">
      <c r="A34" t="s">
        <v>66</v>
      </c>
    </row>
    <row r="35" ht="15">
      <c r="A35" s="15" t="s">
        <v>65</v>
      </c>
    </row>
  </sheetData>
  <sheetProtection/>
  <mergeCells count="12">
    <mergeCell ref="C7:D8"/>
    <mergeCell ref="E7:F8"/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</mergeCells>
  <conditionalFormatting sqref="G31">
    <cfRule type="cellIs" priority="17" dxfId="45" operator="lessThan">
      <formula>0</formula>
    </cfRule>
  </conditionalFormatting>
  <conditionalFormatting sqref="G11:G15">
    <cfRule type="cellIs" priority="4" dxfId="45" operator="lessThan">
      <formula>0</formula>
    </cfRule>
  </conditionalFormatting>
  <conditionalFormatting sqref="G16:G30">
    <cfRule type="cellIs" priority="3" dxfId="45" operator="lessThan">
      <formula>0</formula>
    </cfRule>
  </conditionalFormatting>
  <conditionalFormatting sqref="C11:G30">
    <cfRule type="cellIs" priority="2" dxfId="46" operator="equal">
      <formula>0</formula>
    </cfRule>
  </conditionalFormatting>
  <conditionalFormatting sqref="G32">
    <cfRule type="cellIs" priority="1" dxfId="4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showGridLines="0" zoomScalePageLayoutView="0" workbookViewId="0" topLeftCell="A1">
      <selection activeCell="F81" sqref="F81"/>
    </sheetView>
  </sheetViews>
  <sheetFormatPr defaultColWidth="9.140625" defaultRowHeight="15"/>
  <cols>
    <col min="1" max="1" width="8.00390625" style="0" customWidth="1"/>
    <col min="2" max="2" width="22.28125" style="0" bestFit="1" customWidth="1"/>
    <col min="3" max="7" width="11.7109375" style="0" customWidth="1"/>
    <col min="8" max="9" width="9.00390625" style="0" customWidth="1"/>
  </cols>
  <sheetData>
    <row r="1" spans="1:7" ht="15">
      <c r="A1" t="s">
        <v>28</v>
      </c>
      <c r="G1" s="53">
        <v>43899</v>
      </c>
    </row>
    <row r="2" spans="1:9" ht="14.25" customHeight="1">
      <c r="A2" s="107" t="s">
        <v>36</v>
      </c>
      <c r="B2" s="107"/>
      <c r="C2" s="107"/>
      <c r="D2" s="107"/>
      <c r="E2" s="107"/>
      <c r="F2" s="107"/>
      <c r="G2" s="107"/>
      <c r="H2" s="24"/>
      <c r="I2" s="24"/>
    </row>
    <row r="3" spans="1:9" ht="14.25" customHeight="1">
      <c r="A3" s="108" t="s">
        <v>37</v>
      </c>
      <c r="B3" s="108"/>
      <c r="C3" s="108"/>
      <c r="D3" s="108"/>
      <c r="E3" s="108"/>
      <c r="F3" s="108"/>
      <c r="G3" s="108"/>
      <c r="H3" s="25"/>
      <c r="I3" s="25"/>
    </row>
    <row r="4" spans="1:9" ht="14.25" customHeight="1">
      <c r="A4" s="25"/>
      <c r="B4" s="25"/>
      <c r="C4" s="25"/>
      <c r="D4" s="25"/>
      <c r="E4" s="25"/>
      <c r="F4" s="25"/>
      <c r="G4" s="6" t="s">
        <v>12</v>
      </c>
      <c r="H4" s="25"/>
      <c r="I4" s="25"/>
    </row>
    <row r="5" spans="1:7" ht="14.25" customHeight="1">
      <c r="A5" s="109" t="s">
        <v>0</v>
      </c>
      <c r="B5" s="111" t="s">
        <v>1</v>
      </c>
      <c r="C5" s="113" t="s">
        <v>123</v>
      </c>
      <c r="D5" s="114"/>
      <c r="E5" s="114"/>
      <c r="F5" s="114"/>
      <c r="G5" s="115"/>
    </row>
    <row r="6" spans="1:7" ht="14.25" customHeight="1">
      <c r="A6" s="110"/>
      <c r="B6" s="112"/>
      <c r="C6" s="116" t="s">
        <v>124</v>
      </c>
      <c r="D6" s="117"/>
      <c r="E6" s="117"/>
      <c r="F6" s="117"/>
      <c r="G6" s="118"/>
    </row>
    <row r="7" spans="1:7" ht="14.25" customHeight="1">
      <c r="A7" s="110"/>
      <c r="B7" s="110"/>
      <c r="C7" s="119">
        <v>2020</v>
      </c>
      <c r="D7" s="120"/>
      <c r="E7" s="123">
        <v>2019</v>
      </c>
      <c r="F7" s="120"/>
      <c r="G7" s="102" t="s">
        <v>3</v>
      </c>
    </row>
    <row r="8" spans="1:7" ht="14.25" customHeight="1">
      <c r="A8" s="103" t="s">
        <v>4</v>
      </c>
      <c r="B8" s="103" t="s">
        <v>5</v>
      </c>
      <c r="C8" s="121"/>
      <c r="D8" s="122"/>
      <c r="E8" s="124"/>
      <c r="F8" s="122"/>
      <c r="G8" s="102"/>
    </row>
    <row r="9" spans="1:7" ht="14.25" customHeight="1">
      <c r="A9" s="103"/>
      <c r="B9" s="103"/>
      <c r="C9" s="20" t="s">
        <v>6</v>
      </c>
      <c r="D9" s="42" t="s">
        <v>2</v>
      </c>
      <c r="E9" s="97" t="s">
        <v>6</v>
      </c>
      <c r="F9" s="42" t="s">
        <v>2</v>
      </c>
      <c r="G9" s="105" t="s">
        <v>7</v>
      </c>
    </row>
    <row r="10" spans="1:7" ht="14.25" customHeight="1">
      <c r="A10" s="104"/>
      <c r="B10" s="104"/>
      <c r="C10" s="19" t="s">
        <v>8</v>
      </c>
      <c r="D10" s="98" t="s">
        <v>9</v>
      </c>
      <c r="E10" s="7" t="s">
        <v>8</v>
      </c>
      <c r="F10" s="98" t="s">
        <v>9</v>
      </c>
      <c r="G10" s="106"/>
    </row>
    <row r="11" spans="1:7" ht="14.25" customHeight="1">
      <c r="A11" s="68">
        <v>1</v>
      </c>
      <c r="B11" s="69" t="s">
        <v>38</v>
      </c>
      <c r="C11" s="74">
        <v>478</v>
      </c>
      <c r="D11" s="75">
        <v>0.4609450337512054</v>
      </c>
      <c r="E11" s="76">
        <v>252</v>
      </c>
      <c r="F11" s="77">
        <v>0.4193011647254576</v>
      </c>
      <c r="G11" s="78">
        <v>0.8968253968253967</v>
      </c>
    </row>
    <row r="12" spans="1:7" ht="14.25" customHeight="1">
      <c r="A12" s="70">
        <v>2</v>
      </c>
      <c r="B12" s="71" t="s">
        <v>39</v>
      </c>
      <c r="C12" s="79">
        <v>146</v>
      </c>
      <c r="D12" s="80">
        <v>0.1407907425265188</v>
      </c>
      <c r="E12" s="81">
        <v>77</v>
      </c>
      <c r="F12" s="82">
        <v>0.1281198003327787</v>
      </c>
      <c r="G12" s="83">
        <v>0.8961038961038961</v>
      </c>
    </row>
    <row r="13" spans="1:7" ht="14.25" customHeight="1">
      <c r="A13" s="70">
        <v>3</v>
      </c>
      <c r="B13" s="71" t="s">
        <v>16</v>
      </c>
      <c r="C13" s="79">
        <v>72</v>
      </c>
      <c r="D13" s="80">
        <v>0.06943105110896818</v>
      </c>
      <c r="E13" s="81">
        <v>35</v>
      </c>
      <c r="F13" s="82">
        <v>0.05823627287853577</v>
      </c>
      <c r="G13" s="83">
        <v>1.057142857142857</v>
      </c>
    </row>
    <row r="14" spans="1:7" ht="14.25" customHeight="1">
      <c r="A14" s="70"/>
      <c r="B14" s="71" t="s">
        <v>40</v>
      </c>
      <c r="C14" s="79">
        <v>72</v>
      </c>
      <c r="D14" s="80">
        <v>0.06943105110896818</v>
      </c>
      <c r="E14" s="81">
        <v>30</v>
      </c>
      <c r="F14" s="82">
        <v>0.04991680532445923</v>
      </c>
      <c r="G14" s="83">
        <v>1.4</v>
      </c>
    </row>
    <row r="15" spans="1:7" ht="14.25" customHeight="1">
      <c r="A15" s="72">
        <v>5</v>
      </c>
      <c r="B15" s="73" t="s">
        <v>21</v>
      </c>
      <c r="C15" s="84">
        <v>43</v>
      </c>
      <c r="D15" s="85">
        <v>0.041465766634522665</v>
      </c>
      <c r="E15" s="86">
        <v>39</v>
      </c>
      <c r="F15" s="87">
        <v>0.064891846921797</v>
      </c>
      <c r="G15" s="88">
        <v>0.10256410256410264</v>
      </c>
    </row>
    <row r="16" spans="1:7" ht="14.25" customHeight="1">
      <c r="A16" s="68">
        <v>6</v>
      </c>
      <c r="B16" s="69" t="s">
        <v>70</v>
      </c>
      <c r="C16" s="74">
        <v>41</v>
      </c>
      <c r="D16" s="75">
        <v>0.03953712632594021</v>
      </c>
      <c r="E16" s="76">
        <v>27</v>
      </c>
      <c r="F16" s="77">
        <v>0.04492512479201331</v>
      </c>
      <c r="G16" s="78">
        <v>0.5185185185185186</v>
      </c>
    </row>
    <row r="17" spans="1:7" ht="14.25" customHeight="1">
      <c r="A17" s="70">
        <v>7</v>
      </c>
      <c r="B17" s="71" t="s">
        <v>73</v>
      </c>
      <c r="C17" s="79">
        <v>35</v>
      </c>
      <c r="D17" s="80">
        <v>0.033751205400192864</v>
      </c>
      <c r="E17" s="81">
        <v>24</v>
      </c>
      <c r="F17" s="82">
        <v>0.03993344425956739</v>
      </c>
      <c r="G17" s="83">
        <v>0.45833333333333326</v>
      </c>
    </row>
    <row r="18" spans="1:7" ht="14.25" customHeight="1">
      <c r="A18" s="70">
        <v>8</v>
      </c>
      <c r="B18" s="71" t="s">
        <v>58</v>
      </c>
      <c r="C18" s="79">
        <v>30</v>
      </c>
      <c r="D18" s="80">
        <v>0.02892960462873674</v>
      </c>
      <c r="E18" s="81">
        <v>12</v>
      </c>
      <c r="F18" s="82">
        <v>0.019966722129783693</v>
      </c>
      <c r="G18" s="83">
        <v>1.5</v>
      </c>
    </row>
    <row r="19" spans="1:7" ht="14.25" customHeight="1">
      <c r="A19" s="70">
        <v>9</v>
      </c>
      <c r="B19" s="71" t="s">
        <v>42</v>
      </c>
      <c r="C19" s="79">
        <v>27</v>
      </c>
      <c r="D19" s="80">
        <v>0.026036644165863067</v>
      </c>
      <c r="E19" s="81">
        <v>10</v>
      </c>
      <c r="F19" s="82">
        <v>0.016638935108153077</v>
      </c>
      <c r="G19" s="83">
        <v>1.7000000000000002</v>
      </c>
    </row>
    <row r="20" spans="1:7" ht="14.25" customHeight="1">
      <c r="A20" s="72">
        <v>10</v>
      </c>
      <c r="B20" s="73" t="s">
        <v>41</v>
      </c>
      <c r="C20" s="84">
        <v>19</v>
      </c>
      <c r="D20" s="85">
        <v>0.01832208293153327</v>
      </c>
      <c r="E20" s="86">
        <v>24</v>
      </c>
      <c r="F20" s="87">
        <v>0.03993344425956739</v>
      </c>
      <c r="G20" s="88">
        <v>-0.20833333333333337</v>
      </c>
    </row>
    <row r="21" spans="1:7" ht="14.25" customHeight="1">
      <c r="A21" s="68">
        <v>11</v>
      </c>
      <c r="B21" s="69" t="s">
        <v>74</v>
      </c>
      <c r="C21" s="74">
        <v>16</v>
      </c>
      <c r="D21" s="75">
        <v>0.015429122468659595</v>
      </c>
      <c r="E21" s="76">
        <v>9</v>
      </c>
      <c r="F21" s="77">
        <v>0.014975041597337771</v>
      </c>
      <c r="G21" s="78">
        <v>0.7777777777777777</v>
      </c>
    </row>
    <row r="22" spans="1:7" ht="14.25" customHeight="1">
      <c r="A22" s="70">
        <v>12</v>
      </c>
      <c r="B22" s="71" t="s">
        <v>88</v>
      </c>
      <c r="C22" s="79">
        <v>14</v>
      </c>
      <c r="D22" s="80">
        <v>0.013500482160077145</v>
      </c>
      <c r="E22" s="81">
        <v>7</v>
      </c>
      <c r="F22" s="82">
        <v>0.011647254575707155</v>
      </c>
      <c r="G22" s="83">
        <v>1</v>
      </c>
    </row>
    <row r="23" spans="1:7" ht="14.25" customHeight="1">
      <c r="A23" s="70">
        <v>13</v>
      </c>
      <c r="B23" s="71" t="s">
        <v>87</v>
      </c>
      <c r="C23" s="79">
        <v>9</v>
      </c>
      <c r="D23" s="80">
        <v>0.008678881388621022</v>
      </c>
      <c r="E23" s="81">
        <v>7</v>
      </c>
      <c r="F23" s="82">
        <v>0.011647254575707155</v>
      </c>
      <c r="G23" s="83">
        <v>0.2857142857142858</v>
      </c>
    </row>
    <row r="24" spans="1:7" ht="14.25" customHeight="1">
      <c r="A24" s="70">
        <v>14</v>
      </c>
      <c r="B24" s="71" t="s">
        <v>131</v>
      </c>
      <c r="C24" s="79">
        <v>4</v>
      </c>
      <c r="D24" s="80">
        <v>0.003857280617164899</v>
      </c>
      <c r="E24" s="81">
        <v>0</v>
      </c>
      <c r="F24" s="82">
        <v>0</v>
      </c>
      <c r="G24" s="83"/>
    </row>
    <row r="25" spans="1:7" ht="14.25" customHeight="1">
      <c r="A25" s="70"/>
      <c r="B25" s="73" t="s">
        <v>132</v>
      </c>
      <c r="C25" s="84">
        <v>4</v>
      </c>
      <c r="D25" s="85">
        <v>0.003857280617164899</v>
      </c>
      <c r="E25" s="86">
        <v>3</v>
      </c>
      <c r="F25" s="87">
        <v>0.004991680532445923</v>
      </c>
      <c r="G25" s="88">
        <v>0.33333333333333326</v>
      </c>
    </row>
    <row r="26" spans="1:7" ht="14.25" customHeight="1">
      <c r="A26" s="129"/>
      <c r="B26" s="73" t="s">
        <v>133</v>
      </c>
      <c r="C26" s="84">
        <v>4</v>
      </c>
      <c r="D26" s="85">
        <v>0.003857280617164899</v>
      </c>
      <c r="E26" s="86">
        <v>6</v>
      </c>
      <c r="F26" s="87">
        <v>0.009983361064891847</v>
      </c>
      <c r="G26" s="127">
        <v>-0.33333333333333337</v>
      </c>
    </row>
    <row r="27" spans="1:7" ht="14.25" customHeight="1">
      <c r="A27" s="18"/>
      <c r="B27" s="12" t="s">
        <v>10</v>
      </c>
      <c r="C27" s="13">
        <f>C28-SUM(C11:C26)</f>
        <v>23</v>
      </c>
      <c r="D27" s="55">
        <f>C27/C28</f>
        <v>0.022179363548698167</v>
      </c>
      <c r="E27" s="13">
        <f>E28-SUM(E11:E26)</f>
        <v>39</v>
      </c>
      <c r="F27" s="55">
        <f>E27/E28</f>
        <v>0.064891846921797</v>
      </c>
      <c r="G27" s="17">
        <f>C27/E27-1</f>
        <v>-0.41025641025641024</v>
      </c>
    </row>
    <row r="28" spans="1:7" ht="15">
      <c r="A28" s="16"/>
      <c r="B28" s="14" t="s">
        <v>11</v>
      </c>
      <c r="C28" s="89">
        <v>1037</v>
      </c>
      <c r="D28" s="90">
        <v>1</v>
      </c>
      <c r="E28" s="91">
        <v>601</v>
      </c>
      <c r="F28" s="92">
        <v>0.9999999999999996</v>
      </c>
      <c r="G28" s="32">
        <v>0.7254575707154742</v>
      </c>
    </row>
    <row r="29" spans="1:8" ht="15">
      <c r="A29" s="26" t="s">
        <v>13</v>
      </c>
      <c r="H29" s="31"/>
    </row>
    <row r="30" ht="13.5" customHeight="1">
      <c r="A30" t="s">
        <v>66</v>
      </c>
    </row>
    <row r="31" ht="15">
      <c r="A31" s="15" t="s">
        <v>65</v>
      </c>
    </row>
    <row r="50" ht="15">
      <c r="A50" t="s">
        <v>28</v>
      </c>
    </row>
    <row r="51" spans="1:7" ht="15">
      <c r="A51" s="107" t="s">
        <v>43</v>
      </c>
      <c r="B51" s="107"/>
      <c r="C51" s="107"/>
      <c r="D51" s="107"/>
      <c r="E51" s="107"/>
      <c r="F51" s="107"/>
      <c r="G51" s="107"/>
    </row>
    <row r="52" spans="1:7" ht="15">
      <c r="A52" s="108" t="s">
        <v>44</v>
      </c>
      <c r="B52" s="108"/>
      <c r="C52" s="108"/>
      <c r="D52" s="108"/>
      <c r="E52" s="108"/>
      <c r="F52" s="108"/>
      <c r="G52" s="108"/>
    </row>
    <row r="53" spans="1:7" ht="15" customHeight="1">
      <c r="A53" s="52"/>
      <c r="B53" s="52"/>
      <c r="C53" s="52"/>
      <c r="D53" s="52"/>
      <c r="E53" s="52"/>
      <c r="F53" s="52"/>
      <c r="G53" s="6" t="s">
        <v>12</v>
      </c>
    </row>
    <row r="54" spans="1:7" ht="14.25" customHeight="1">
      <c r="A54" s="109" t="s">
        <v>0</v>
      </c>
      <c r="B54" s="111" t="s">
        <v>1</v>
      </c>
      <c r="C54" s="113" t="s">
        <v>123</v>
      </c>
      <c r="D54" s="114"/>
      <c r="E54" s="114"/>
      <c r="F54" s="114"/>
      <c r="G54" s="115"/>
    </row>
    <row r="55" spans="1:7" ht="15" customHeight="1">
      <c r="A55" s="110"/>
      <c r="B55" s="112"/>
      <c r="C55" s="116" t="s">
        <v>124</v>
      </c>
      <c r="D55" s="117"/>
      <c r="E55" s="117"/>
      <c r="F55" s="117"/>
      <c r="G55" s="118"/>
    </row>
    <row r="56" spans="1:7" ht="15" customHeight="1">
      <c r="A56" s="110"/>
      <c r="B56" s="110"/>
      <c r="C56" s="119">
        <v>2020</v>
      </c>
      <c r="D56" s="120"/>
      <c r="E56" s="123">
        <v>2019</v>
      </c>
      <c r="F56" s="120"/>
      <c r="G56" s="102" t="s">
        <v>3</v>
      </c>
    </row>
    <row r="57" spans="1:7" ht="15" customHeight="1">
      <c r="A57" s="103" t="s">
        <v>4</v>
      </c>
      <c r="B57" s="103" t="s">
        <v>5</v>
      </c>
      <c r="C57" s="121"/>
      <c r="D57" s="122"/>
      <c r="E57" s="124"/>
      <c r="F57" s="122"/>
      <c r="G57" s="102"/>
    </row>
    <row r="58" spans="1:7" ht="15" customHeight="1">
      <c r="A58" s="103"/>
      <c r="B58" s="103"/>
      <c r="C58" s="20" t="s">
        <v>6</v>
      </c>
      <c r="D58" s="42" t="s">
        <v>2</v>
      </c>
      <c r="E58" s="97" t="s">
        <v>6</v>
      </c>
      <c r="F58" s="42" t="s">
        <v>2</v>
      </c>
      <c r="G58" s="105" t="s">
        <v>7</v>
      </c>
    </row>
    <row r="59" spans="1:7" ht="15" customHeight="1">
      <c r="A59" s="104"/>
      <c r="B59" s="104"/>
      <c r="C59" s="19" t="s">
        <v>8</v>
      </c>
      <c r="D59" s="98" t="s">
        <v>9</v>
      </c>
      <c r="E59" s="7" t="s">
        <v>8</v>
      </c>
      <c r="F59" s="98" t="s">
        <v>9</v>
      </c>
      <c r="G59" s="106"/>
    </row>
    <row r="60" spans="1:7" ht="15">
      <c r="A60" s="68">
        <v>1</v>
      </c>
      <c r="B60" s="69" t="s">
        <v>47</v>
      </c>
      <c r="C60" s="93">
        <v>249</v>
      </c>
      <c r="D60" s="75">
        <v>0.18863636363636363</v>
      </c>
      <c r="E60" s="93">
        <v>129</v>
      </c>
      <c r="F60" s="77">
        <v>0.1449438202247191</v>
      </c>
      <c r="G60" s="78">
        <v>0.930232558139535</v>
      </c>
    </row>
    <row r="61" spans="1:7" ht="15">
      <c r="A61" s="70">
        <v>2</v>
      </c>
      <c r="B61" s="71" t="s">
        <v>51</v>
      </c>
      <c r="C61" s="94">
        <v>165</v>
      </c>
      <c r="D61" s="80">
        <v>0.125</v>
      </c>
      <c r="E61" s="94">
        <v>82</v>
      </c>
      <c r="F61" s="82">
        <v>0.09213483146067415</v>
      </c>
      <c r="G61" s="83">
        <v>1.0121951219512195</v>
      </c>
    </row>
    <row r="62" spans="1:7" ht="15">
      <c r="A62" s="70">
        <v>3</v>
      </c>
      <c r="B62" s="71" t="s">
        <v>49</v>
      </c>
      <c r="C62" s="94">
        <v>148</v>
      </c>
      <c r="D62" s="80">
        <v>0.11212121212121212</v>
      </c>
      <c r="E62" s="94">
        <v>126</v>
      </c>
      <c r="F62" s="82">
        <v>0.14157303370786517</v>
      </c>
      <c r="G62" s="83">
        <v>0.17460317460317465</v>
      </c>
    </row>
    <row r="63" spans="1:7" ht="15">
      <c r="A63" s="70">
        <v>4</v>
      </c>
      <c r="B63" s="71" t="s">
        <v>53</v>
      </c>
      <c r="C63" s="94">
        <v>134</v>
      </c>
      <c r="D63" s="80">
        <v>0.10151515151515152</v>
      </c>
      <c r="E63" s="94">
        <v>99</v>
      </c>
      <c r="F63" s="82">
        <v>0.11123595505617978</v>
      </c>
      <c r="G63" s="83">
        <v>0.3535353535353536</v>
      </c>
    </row>
    <row r="64" spans="1:7" ht="15">
      <c r="A64" s="72">
        <v>5</v>
      </c>
      <c r="B64" s="73" t="s">
        <v>48</v>
      </c>
      <c r="C64" s="95">
        <v>119</v>
      </c>
      <c r="D64" s="85">
        <v>0.09015151515151515</v>
      </c>
      <c r="E64" s="95">
        <v>104</v>
      </c>
      <c r="F64" s="87">
        <v>0.11685393258426967</v>
      </c>
      <c r="G64" s="88">
        <v>0.14423076923076916</v>
      </c>
    </row>
    <row r="65" spans="1:7" ht="15">
      <c r="A65" s="68">
        <v>6</v>
      </c>
      <c r="B65" s="69" t="s">
        <v>50</v>
      </c>
      <c r="C65" s="93">
        <v>79</v>
      </c>
      <c r="D65" s="75">
        <v>0.059848484848484845</v>
      </c>
      <c r="E65" s="93">
        <v>41</v>
      </c>
      <c r="F65" s="77">
        <v>0.046067415730337076</v>
      </c>
      <c r="G65" s="78">
        <v>0.9268292682926829</v>
      </c>
    </row>
    <row r="66" spans="1:7" ht="15">
      <c r="A66" s="70">
        <v>7</v>
      </c>
      <c r="B66" s="71" t="s">
        <v>75</v>
      </c>
      <c r="C66" s="94">
        <v>74</v>
      </c>
      <c r="D66" s="80">
        <v>0.05606060606060606</v>
      </c>
      <c r="E66" s="94">
        <v>55</v>
      </c>
      <c r="F66" s="82">
        <v>0.06179775280898876</v>
      </c>
      <c r="G66" s="83">
        <v>0.34545454545454546</v>
      </c>
    </row>
    <row r="67" spans="1:7" ht="15">
      <c r="A67" s="70">
        <v>8</v>
      </c>
      <c r="B67" s="71" t="s">
        <v>54</v>
      </c>
      <c r="C67" s="94">
        <v>69</v>
      </c>
      <c r="D67" s="80">
        <v>0.05227272727272727</v>
      </c>
      <c r="E67" s="94">
        <v>32</v>
      </c>
      <c r="F67" s="82">
        <v>0.035955056179775284</v>
      </c>
      <c r="G67" s="83">
        <v>1.15625</v>
      </c>
    </row>
    <row r="68" spans="1:7" ht="15">
      <c r="A68" s="70">
        <v>9</v>
      </c>
      <c r="B68" s="71" t="s">
        <v>55</v>
      </c>
      <c r="C68" s="94">
        <v>40</v>
      </c>
      <c r="D68" s="80">
        <v>0.030303030303030304</v>
      </c>
      <c r="E68" s="94">
        <v>31</v>
      </c>
      <c r="F68" s="82">
        <v>0.0348314606741573</v>
      </c>
      <c r="G68" s="83">
        <v>0.29032258064516125</v>
      </c>
    </row>
    <row r="69" spans="1:7" ht="15">
      <c r="A69" s="72">
        <v>10</v>
      </c>
      <c r="B69" s="73" t="s">
        <v>52</v>
      </c>
      <c r="C69" s="95">
        <v>37</v>
      </c>
      <c r="D69" s="85">
        <v>0.02803030303030303</v>
      </c>
      <c r="E69" s="95">
        <v>24</v>
      </c>
      <c r="F69" s="87">
        <v>0.02696629213483146</v>
      </c>
      <c r="G69" s="88">
        <v>0.5416666666666667</v>
      </c>
    </row>
    <row r="70" spans="1:7" ht="15">
      <c r="A70" s="68">
        <v>11</v>
      </c>
      <c r="B70" s="69" t="s">
        <v>62</v>
      </c>
      <c r="C70" s="93">
        <v>31</v>
      </c>
      <c r="D70" s="75">
        <v>0.023484848484848483</v>
      </c>
      <c r="E70" s="93">
        <v>26</v>
      </c>
      <c r="F70" s="77">
        <v>0.029213483146067417</v>
      </c>
      <c r="G70" s="78">
        <v>0.1923076923076923</v>
      </c>
    </row>
    <row r="71" spans="1:7" ht="15">
      <c r="A71" s="70">
        <v>12</v>
      </c>
      <c r="B71" s="71" t="s">
        <v>89</v>
      </c>
      <c r="C71" s="94">
        <v>26</v>
      </c>
      <c r="D71" s="80">
        <v>0.019696969696969695</v>
      </c>
      <c r="E71" s="94">
        <v>5</v>
      </c>
      <c r="F71" s="82">
        <v>0.0056179775280898875</v>
      </c>
      <c r="G71" s="83">
        <v>4.2</v>
      </c>
    </row>
    <row r="72" spans="1:7" ht="15">
      <c r="A72" s="70">
        <v>13</v>
      </c>
      <c r="B72" s="71" t="s">
        <v>112</v>
      </c>
      <c r="C72" s="94">
        <v>23</v>
      </c>
      <c r="D72" s="80">
        <v>0.017424242424242425</v>
      </c>
      <c r="E72" s="94">
        <v>5</v>
      </c>
      <c r="F72" s="82">
        <v>0.0056179775280898875</v>
      </c>
      <c r="G72" s="83">
        <v>3.5999999999999996</v>
      </c>
    </row>
    <row r="73" spans="1:7" ht="15">
      <c r="A73" s="70">
        <v>14</v>
      </c>
      <c r="B73" s="71" t="s">
        <v>69</v>
      </c>
      <c r="C73" s="94">
        <v>21</v>
      </c>
      <c r="D73" s="80">
        <v>0.015909090909090907</v>
      </c>
      <c r="E73" s="94">
        <v>24</v>
      </c>
      <c r="F73" s="82">
        <v>0.02696629213483146</v>
      </c>
      <c r="G73" s="83">
        <v>-0.125</v>
      </c>
    </row>
    <row r="74" spans="1:7" ht="15">
      <c r="A74" s="72">
        <v>15</v>
      </c>
      <c r="B74" s="73" t="s">
        <v>134</v>
      </c>
      <c r="C74" s="95">
        <v>19</v>
      </c>
      <c r="D74" s="85">
        <v>0.014393939393939395</v>
      </c>
      <c r="E74" s="95">
        <v>0</v>
      </c>
      <c r="F74" s="87">
        <v>0</v>
      </c>
      <c r="G74" s="88"/>
    </row>
    <row r="75" spans="1:7" ht="15" hidden="1">
      <c r="A75" s="30"/>
      <c r="B75" s="12"/>
      <c r="C75" s="43"/>
      <c r="D75" s="45"/>
      <c r="E75" s="43"/>
      <c r="F75" s="51"/>
      <c r="G75" s="37"/>
    </row>
    <row r="76" spans="1:7" ht="15">
      <c r="A76" s="35"/>
      <c r="B76" s="34" t="s">
        <v>10</v>
      </c>
      <c r="C76" s="50">
        <f>C77-SUM(C60:C75)</f>
        <v>86</v>
      </c>
      <c r="D76" s="54">
        <f>C76/C77</f>
        <v>0.06515151515151515</v>
      </c>
      <c r="E76" s="50">
        <f>E77-SUM(E60:E75)</f>
        <v>107</v>
      </c>
      <c r="F76" s="54">
        <f>E76/E77</f>
        <v>0.12022471910112359</v>
      </c>
      <c r="G76" s="41">
        <f>C76/E76-1</f>
        <v>-0.19626168224299068</v>
      </c>
    </row>
    <row r="77" spans="1:7" ht="15">
      <c r="A77" s="16"/>
      <c r="B77" s="14" t="s">
        <v>11</v>
      </c>
      <c r="C77" s="44">
        <v>1320</v>
      </c>
      <c r="D77" s="90">
        <v>1</v>
      </c>
      <c r="E77" s="44">
        <v>890</v>
      </c>
      <c r="F77" s="92">
        <v>1</v>
      </c>
      <c r="G77" s="32">
        <v>0.4831460674157304</v>
      </c>
    </row>
    <row r="78" spans="1:8" ht="15">
      <c r="A78" s="27" t="s">
        <v>45</v>
      </c>
      <c r="H78" s="31"/>
    </row>
    <row r="79" ht="15">
      <c r="A79" s="29" t="s">
        <v>56</v>
      </c>
    </row>
    <row r="80" ht="15">
      <c r="A80" t="s">
        <v>66</v>
      </c>
    </row>
    <row r="81" ht="15">
      <c r="A81" s="28" t="s">
        <v>46</v>
      </c>
    </row>
    <row r="82" ht="15">
      <c r="A82" s="15" t="s">
        <v>65</v>
      </c>
    </row>
  </sheetData>
  <sheetProtection/>
  <mergeCells count="24">
    <mergeCell ref="C56:D57"/>
    <mergeCell ref="E56:F57"/>
    <mergeCell ref="C7:D8"/>
    <mergeCell ref="E7:F8"/>
    <mergeCell ref="C54:G54"/>
    <mergeCell ref="C55:G55"/>
    <mergeCell ref="B57:B59"/>
    <mergeCell ref="G58:G59"/>
    <mergeCell ref="B8:B10"/>
    <mergeCell ref="G9:G10"/>
    <mergeCell ref="A51:G51"/>
    <mergeCell ref="A52:G52"/>
    <mergeCell ref="G56:G57"/>
    <mergeCell ref="A57:A59"/>
    <mergeCell ref="A54:A56"/>
    <mergeCell ref="B54:B56"/>
    <mergeCell ref="A2:G2"/>
    <mergeCell ref="A3:G3"/>
    <mergeCell ref="A5:A7"/>
    <mergeCell ref="B5:B7"/>
    <mergeCell ref="C5:G5"/>
    <mergeCell ref="C6:G6"/>
    <mergeCell ref="G7:G8"/>
    <mergeCell ref="A8:A10"/>
  </mergeCells>
  <conditionalFormatting sqref="G75:G76 G27">
    <cfRule type="cellIs" priority="42" dxfId="45" operator="lessThan">
      <formula>0</formula>
    </cfRule>
  </conditionalFormatting>
  <conditionalFormatting sqref="C75:G75">
    <cfRule type="cellIs" priority="41" dxfId="46" operator="equal">
      <formula>0</formula>
    </cfRule>
  </conditionalFormatting>
  <conditionalFormatting sqref="G11:G15">
    <cfRule type="cellIs" priority="10" dxfId="45" operator="lessThan">
      <formula>0</formula>
    </cfRule>
  </conditionalFormatting>
  <conditionalFormatting sqref="G16:G26">
    <cfRule type="cellIs" priority="9" dxfId="45" operator="lessThan">
      <formula>0</formula>
    </cfRule>
  </conditionalFormatting>
  <conditionalFormatting sqref="C11:G26">
    <cfRule type="cellIs" priority="8" dxfId="46" operator="equal">
      <formula>0</formula>
    </cfRule>
  </conditionalFormatting>
  <conditionalFormatting sqref="G28">
    <cfRule type="cellIs" priority="7" dxfId="45" operator="lessThan">
      <formula>0</formula>
    </cfRule>
  </conditionalFormatting>
  <conditionalFormatting sqref="G60:G64">
    <cfRule type="cellIs" priority="6" dxfId="45" operator="lessThan">
      <formula>0</formula>
    </cfRule>
  </conditionalFormatting>
  <conditionalFormatting sqref="G65:G74">
    <cfRule type="cellIs" priority="5" dxfId="45" operator="lessThan">
      <formula>0</formula>
    </cfRule>
  </conditionalFormatting>
  <conditionalFormatting sqref="D60:D74 F60:G74">
    <cfRule type="cellIs" priority="4" dxfId="46" operator="equal">
      <formula>0</formula>
    </cfRule>
  </conditionalFormatting>
  <conditionalFormatting sqref="C60:C74">
    <cfRule type="cellIs" priority="3" dxfId="46" operator="equal">
      <formula>0</formula>
    </cfRule>
  </conditionalFormatting>
  <conditionalFormatting sqref="E60:E74">
    <cfRule type="cellIs" priority="2" dxfId="46" operator="equal">
      <formula>0</formula>
    </cfRule>
  </conditionalFormatting>
  <conditionalFormatting sqref="G77">
    <cfRule type="cellIs" priority="1" dxfId="45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AnnaB</cp:lastModifiedBy>
  <cp:lastPrinted>2015-05-08T08:54:12Z</cp:lastPrinted>
  <dcterms:created xsi:type="dcterms:W3CDTF">2011-02-21T10:08:17Z</dcterms:created>
  <dcterms:modified xsi:type="dcterms:W3CDTF">2020-03-06T15:31:42Z</dcterms:modified>
  <cp:category/>
  <cp:version/>
  <cp:contentType/>
  <cp:contentStatus/>
</cp:coreProperties>
</file>