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010" yWindow="65521" windowWidth="14055" windowHeight="13185" activeTab="0"/>
  </bookViews>
  <sheets>
    <sheet name="Tabele zbiorcze" sheetId="1" r:id="rId1"/>
    <sheet name="Ranking PiN_DMC&gt;3,5T" sheetId="2" r:id="rId2"/>
    <sheet name="Ranking Naczepy DMC&gt;3,5T" sheetId="3" r:id="rId3"/>
    <sheet name="Przyczepy lekkie" sheetId="4" r:id="rId4"/>
    <sheet name="Ranking_P-CR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<sst xmlns="http://schemas.openxmlformats.org/spreadsheetml/2006/main" count="262" uniqueCount="131">
  <si>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</si>
  <si>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</si>
  <si>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</si>
  <si>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</si>
  <si>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</si>
  <si>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</si>
  <si>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</si>
  <si>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</si>
  <si>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</si>
  <si>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</si>
  <si>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</si>
  <si>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</si>
  <si>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</si>
  <si>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</si>
  <si>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</si>
  <si>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</si>
  <si>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</si>
  <si>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</si>
  <si>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</si>
  <si>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</si>
  <si>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</si>
  <si>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</si>
  <si>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</si>
  <si>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</si>
  <si>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</si>
  <si>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</si>
  <si>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</si>
  <si>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</si>
  <si>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</si>
  <si>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</si>
  <si>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</si>
  <si>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</si>
  <si>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</si>
  <si>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</si>
  <si>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</si>
  <si>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</si>
  <si>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</si>
  <si>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</si>
  <si>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</si>
  <si>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</si>
  <si>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</si>
  <si>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</si>
  <si>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</si>
  <si>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</si>
  <si>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</si>
  <si>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</si>
  <si>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</si>
  <si>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</si>
  <si>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</si>
  <si>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</si>
  <si>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</si>
  <si>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</si>
  <si>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</si>
  <si>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</si>
  <si>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</si>
  <si>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</si>
  <si>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</si>
  <si>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</si>
  <si>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</si>
  <si>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</si>
  <si>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</si>
  <si>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</si>
  <si>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</si>
  <si>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</si>
  <si>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</si>
  <si>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</si>
  <si>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</si>
  <si>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</si>
  <si>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</si>
  <si>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</si>
  <si>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TYM</t>
  </si>
  <si>
    <t>GNIOTPOL</t>
  </si>
  <si>
    <t>PPHU WODZIŃSKI</t>
  </si>
  <si>
    <t/>
  </si>
  <si>
    <t>CIMC</t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</si>
  <si>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</si>
  <si>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</si>
  <si>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</si>
  <si>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</si>
  <si>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</si>
  <si>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</si>
  <si>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</si>
  <si>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</si>
  <si>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</si>
  <si>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</si>
  <si>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</si>
  <si>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</si>
  <si>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</si>
  <si>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SIDECAR</t>
  </si>
  <si>
    <t>BENALU</t>
  </si>
  <si>
    <t>D-TEC</t>
  </si>
  <si>
    <t>LAG</t>
  </si>
  <si>
    <t>FFB FELDBINDER</t>
  </si>
  <si>
    <t>AUTO-TECH</t>
  </si>
  <si>
    <t>GOMAR</t>
  </si>
  <si>
    <t>SPAWLINE</t>
  </si>
  <si>
    <t>FENDT</t>
  </si>
  <si>
    <t>RAZEM NACZEPY I PRZYCZEPY</t>
  </si>
  <si>
    <t>NACZEPY SPECJALNE</t>
  </si>
  <si>
    <t>NACZEPY CIĘŻAROWE</t>
  </si>
  <si>
    <t>NACZEPY, DMC&gt;3.5T"</t>
  </si>
  <si>
    <t>PRZYCZEPY SPECJALNE</t>
  </si>
  <si>
    <t>PRZYCZEPY CIĘŻAROWE</t>
  </si>
  <si>
    <t>PRZYCZEPY, DMC&gt;3.5T"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</si>
  <si>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</si>
  <si>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</si>
  <si>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</si>
  <si>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</si>
  <si>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</si>
  <si>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</si>
  <si>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</si>
  <si>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</si>
  <si>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</si>
  <si>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</si>
  <si>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</si>
  <si>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</si>
  <si>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</si>
  <si>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</si>
  <si>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</si>
  <si>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LOVOL</t>
  </si>
  <si>
    <t>MEILLER-KIPPER</t>
  </si>
  <si>
    <t>UMEGA</t>
  </si>
  <si>
    <t>MHS</t>
  </si>
  <si>
    <t>BLYSS</t>
  </si>
  <si>
    <t>2019
Lis</t>
  </si>
  <si>
    <t>2018
Lis</t>
  </si>
  <si>
    <t>2019
Sty - Lis</t>
  </si>
  <si>
    <t>2018
Sty - Lis</t>
  </si>
  <si>
    <t>Rok narastająco Styczeń - Listopad</t>
  </si>
  <si>
    <t>YTD January - November</t>
  </si>
  <si>
    <t>TEMARED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</si>
</sst>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[$-415]d\ mmmm\ yyyy"/>
    <numFmt numFmtId="169" formatCode="_(* #,##0.00_);_(* \(#,##0.00\);_(* &quot;-&quot;??_);_(@_)"/>
    <numFmt numFmtId="170" formatCode="0.000%"/>
    <numFmt numFmtId="171" formatCode="[Black]\+0%;[Red]\-0%"/>
    <numFmt numFmtId="172" formatCode="[Black]\+0.0%;[Red]\-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theme="1" tint="0.49998000264167786"/>
      </left>
      <right style="thin"/>
      <top/>
      <bottom style="thin"/>
    </border>
    <border>
      <left/>
      <right/>
      <top style="thin"/>
      <bottom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horizontal="left" wrapText="1" indent="1"/>
    </xf>
    <xf numFmtId="0" fontId="50" fillId="33" borderId="11" xfId="0" applyFont="1" applyFill="1" applyBorder="1" applyAlignment="1">
      <alignment wrapText="1"/>
    </xf>
    <xf numFmtId="0" fontId="50" fillId="33" borderId="12" xfId="0" applyFont="1" applyFill="1" applyBorder="1" applyAlignment="1">
      <alignment wrapText="1"/>
    </xf>
    <xf numFmtId="0" fontId="51" fillId="0" borderId="13" xfId="55" applyFont="1" applyFill="1" applyBorder="1" applyAlignment="1">
      <alignment horizontal="right" vertical="center"/>
      <protection/>
    </xf>
    <xf numFmtId="0" fontId="52" fillId="33" borderId="14" xfId="55" applyFont="1" applyFill="1" applyBorder="1" applyAlignment="1">
      <alignment horizontal="center" vertical="center" wrapText="1"/>
      <protection/>
    </xf>
    <xf numFmtId="0" fontId="3" fillId="0" borderId="15" xfId="55" applyNumberFormat="1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0" fontId="3" fillId="0" borderId="19" xfId="55" applyNumberFormat="1" applyFont="1" applyFill="1" applyBorder="1" applyAlignment="1">
      <alignment vertical="center"/>
      <protection/>
    </xf>
    <xf numFmtId="0" fontId="4" fillId="33" borderId="12" xfId="55" applyNumberFormat="1" applyFont="1" applyFill="1" applyBorder="1" applyAlignment="1">
      <alignment vertical="center"/>
      <protection/>
    </xf>
    <xf numFmtId="0" fontId="53" fillId="0" borderId="0" xfId="0" applyFont="1" applyAlignment="1">
      <alignment/>
    </xf>
    <xf numFmtId="0" fontId="3" fillId="33" borderId="12" xfId="55" applyFont="1" applyFill="1" applyBorder="1">
      <alignment/>
      <protection/>
    </xf>
    <xf numFmtId="166" fontId="3" fillId="0" borderId="20" xfId="61" applyNumberFormat="1" applyFont="1" applyFill="1" applyBorder="1" applyAlignment="1">
      <alignment vertical="center"/>
    </xf>
    <xf numFmtId="0" fontId="3" fillId="0" borderId="18" xfId="55" applyFont="1" applyFill="1" applyBorder="1">
      <alignment/>
      <protection/>
    </xf>
    <xf numFmtId="0" fontId="52" fillId="33" borderId="19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50" fillId="0" borderId="17" xfId="0" applyFont="1" applyBorder="1" applyAlignment="1">
      <alignment horizontal="left" wrapText="1" indent="1"/>
    </xf>
    <xf numFmtId="0" fontId="54" fillId="0" borderId="21" xfId="0" applyFont="1" applyFill="1" applyBorder="1" applyAlignment="1">
      <alignment horizontal="left" wrapText="1" indent="1"/>
    </xf>
    <xf numFmtId="0" fontId="50" fillId="0" borderId="16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5" fillId="0" borderId="0" xfId="55" applyFont="1" applyFill="1" applyBorder="1" applyAlignment="1">
      <alignment vertical="center"/>
      <protection/>
    </xf>
    <xf numFmtId="0" fontId="54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6" fillId="0" borderId="0" xfId="55" applyFont="1" applyFill="1">
      <alignment/>
      <protection/>
    </xf>
    <xf numFmtId="0" fontId="57" fillId="0" borderId="0" xfId="0" applyFont="1" applyAlignment="1">
      <alignment/>
    </xf>
    <xf numFmtId="0" fontId="3" fillId="0" borderId="19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6" fontId="4" fillId="33" borderId="18" xfId="55" applyNumberFormat="1" applyFont="1" applyFill="1" applyBorder="1" applyAlignment="1">
      <alignment vertical="center"/>
      <protection/>
    </xf>
    <xf numFmtId="167" fontId="0" fillId="0" borderId="0" xfId="0" applyNumberFormat="1" applyAlignment="1">
      <alignment/>
    </xf>
    <xf numFmtId="0" fontId="3" fillId="0" borderId="12" xfId="55" applyNumberFormat="1" applyFont="1" applyFill="1" applyBorder="1" applyAlignment="1">
      <alignment vertical="center"/>
      <protection/>
    </xf>
    <xf numFmtId="0" fontId="3" fillId="0" borderId="12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6" fontId="3" fillId="0" borderId="12" xfId="61" applyNumberFormat="1" applyFont="1" applyFill="1" applyBorder="1" applyAlignment="1">
      <alignment vertical="center"/>
    </xf>
    <xf numFmtId="0" fontId="3" fillId="0" borderId="13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8" fillId="0" borderId="0" xfId="55" applyFont="1" applyFill="1" applyBorder="1" applyAlignment="1">
      <alignment vertical="center"/>
      <protection/>
    </xf>
    <xf numFmtId="166" fontId="3" fillId="0" borderId="22" xfId="61" applyNumberFormat="1" applyFont="1" applyFill="1" applyBorder="1" applyAlignment="1">
      <alignment vertical="center"/>
    </xf>
    <xf numFmtId="0" fontId="3" fillId="33" borderId="23" xfId="55" applyFont="1" applyFill="1" applyBorder="1" applyAlignment="1">
      <alignment horizontal="center" wrapText="1"/>
      <protection/>
    </xf>
    <xf numFmtId="3" fontId="3" fillId="0" borderId="19" xfId="55" applyNumberFormat="1" applyFont="1" applyFill="1" applyBorder="1" applyAlignment="1">
      <alignment vertical="center"/>
      <protection/>
    </xf>
    <xf numFmtId="3" fontId="4" fillId="33" borderId="19" xfId="55" applyNumberFormat="1" applyFont="1" applyFill="1" applyBorder="1" applyAlignment="1">
      <alignment vertical="center"/>
      <protection/>
    </xf>
    <xf numFmtId="166" fontId="3" fillId="0" borderId="24" xfId="61" applyNumberFormat="1" applyFont="1" applyFill="1" applyBorder="1" applyAlignment="1">
      <alignment vertical="center"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166" fontId="3" fillId="0" borderId="23" xfId="61" applyNumberFormat="1" applyFont="1" applyFill="1" applyBorder="1" applyAlignment="1">
      <alignment vertical="center"/>
    </xf>
    <xf numFmtId="166" fontId="3" fillId="0" borderId="25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6" fontId="3" fillId="0" borderId="14" xfId="61" applyNumberFormat="1" applyFont="1" applyFill="1" applyBorder="1" applyAlignment="1">
      <alignment vertical="center"/>
    </xf>
    <xf numFmtId="0" fontId="55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6" fontId="3" fillId="0" borderId="26" xfId="64" applyNumberFormat="1" applyFont="1" applyFill="1" applyBorder="1" applyAlignment="1">
      <alignment vertical="center"/>
    </xf>
    <xf numFmtId="166" fontId="3" fillId="0" borderId="24" xfId="64" applyNumberFormat="1" applyFont="1" applyFill="1" applyBorder="1" applyAlignment="1">
      <alignment vertical="center"/>
    </xf>
    <xf numFmtId="166" fontId="0" fillId="0" borderId="0" xfId="64" applyNumberFormat="1" applyFont="1" applyAlignment="1">
      <alignment/>
    </xf>
    <xf numFmtId="0" fontId="54" fillId="0" borderId="0" xfId="0" applyFont="1" applyFill="1" applyBorder="1" applyAlignment="1">
      <alignment horizontal="left" vertical="top" wrapText="1" indent="1"/>
    </xf>
    <xf numFmtId="0" fontId="50" fillId="33" borderId="18" xfId="0" applyFont="1" applyFill="1" applyBorder="1" applyAlignment="1">
      <alignment horizontal="center" vertical="center" wrapText="1"/>
    </xf>
    <xf numFmtId="167" fontId="5" fillId="33" borderId="12" xfId="42" applyNumberFormat="1" applyFont="1" applyFill="1" applyBorder="1" applyAlignment="1">
      <alignment horizontal="center" vertical="center" wrapText="1"/>
    </xf>
    <xf numFmtId="167" fontId="50" fillId="0" borderId="12" xfId="42" applyNumberFormat="1" applyFont="1" applyBorder="1" applyAlignment="1">
      <alignment horizontal="center"/>
    </xf>
    <xf numFmtId="166" fontId="50" fillId="0" borderId="12" xfId="60" applyNumberFormat="1" applyFont="1" applyBorder="1" applyAlignment="1">
      <alignment horizontal="center"/>
    </xf>
    <xf numFmtId="167" fontId="50" fillId="0" borderId="17" xfId="42" applyNumberFormat="1" applyFont="1" applyBorder="1" applyAlignment="1">
      <alignment horizontal="center"/>
    </xf>
    <xf numFmtId="166" fontId="50" fillId="0" borderId="17" xfId="60" applyNumberFormat="1" applyFont="1" applyBorder="1" applyAlignment="1">
      <alignment horizontal="center"/>
    </xf>
    <xf numFmtId="167" fontId="50" fillId="33" borderId="12" xfId="42" applyNumberFormat="1" applyFont="1" applyFill="1" applyBorder="1" applyAlignment="1">
      <alignment horizontal="center"/>
    </xf>
    <xf numFmtId="166" fontId="50" fillId="33" borderId="12" xfId="60" applyNumberFormat="1" applyFont="1" applyFill="1" applyBorder="1" applyAlignment="1">
      <alignment horizontal="center"/>
    </xf>
    <xf numFmtId="167" fontId="50" fillId="0" borderId="15" xfId="42" applyNumberFormat="1" applyFont="1" applyBorder="1" applyAlignment="1">
      <alignment horizontal="center"/>
    </xf>
    <xf numFmtId="166" fontId="50" fillId="0" borderId="15" xfId="60" applyNumberFormat="1" applyFont="1" applyBorder="1" applyAlignment="1">
      <alignment horizontal="center"/>
    </xf>
    <xf numFmtId="0" fontId="3" fillId="0" borderId="16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7" xfId="55" applyFont="1" applyBorder="1" applyAlignment="1">
      <alignment vertical="center"/>
      <protection/>
    </xf>
    <xf numFmtId="0" fontId="3" fillId="0" borderId="19" xfId="55" applyFont="1" applyBorder="1" applyAlignment="1">
      <alignment horizontal="center" vertical="center"/>
      <protection/>
    </xf>
    <xf numFmtId="0" fontId="3" fillId="0" borderId="18" xfId="55" applyFont="1" applyBorder="1" applyAlignment="1">
      <alignment vertical="center"/>
      <protection/>
    </xf>
    <xf numFmtId="0" fontId="3" fillId="0" borderId="16" xfId="55" applyFont="1" applyBorder="1" applyAlignment="1">
      <alignment vertical="center"/>
      <protection/>
    </xf>
    <xf numFmtId="10" fontId="3" fillId="0" borderId="23" xfId="61" applyNumberFormat="1" applyFont="1" applyBorder="1" applyAlignment="1">
      <alignment vertical="center"/>
    </xf>
    <xf numFmtId="0" fontId="3" fillId="0" borderId="21" xfId="55" applyFont="1" applyBorder="1" applyAlignment="1">
      <alignment vertical="center"/>
      <protection/>
    </xf>
    <xf numFmtId="10" fontId="3" fillId="0" borderId="21" xfId="61" applyNumberFormat="1" applyFont="1" applyBorder="1" applyAlignment="1">
      <alignment vertical="center"/>
    </xf>
    <xf numFmtId="166" fontId="3" fillId="0" borderId="15" xfId="61" applyNumberFormat="1" applyFont="1" applyBorder="1" applyAlignment="1">
      <alignment vertical="center"/>
    </xf>
    <xf numFmtId="0" fontId="3" fillId="0" borderId="11" xfId="55" applyFont="1" applyBorder="1" applyAlignment="1">
      <alignment vertical="center"/>
      <protection/>
    </xf>
    <xf numFmtId="10" fontId="3" fillId="0" borderId="25" xfId="61" applyNumberFormat="1" applyFont="1" applyBorder="1" applyAlignment="1">
      <alignment vertical="center"/>
    </xf>
    <xf numFmtId="0" fontId="3" fillId="0" borderId="0" xfId="55" applyFont="1" applyAlignment="1">
      <alignment vertical="center"/>
      <protection/>
    </xf>
    <xf numFmtId="10" fontId="3" fillId="0" borderId="0" xfId="61" applyNumberFormat="1" applyFont="1" applyAlignment="1">
      <alignment vertical="center"/>
    </xf>
    <xf numFmtId="166" fontId="3" fillId="0" borderId="17" xfId="61" applyNumberFormat="1" applyFont="1" applyBorder="1" applyAlignment="1">
      <alignment vertical="center"/>
    </xf>
    <xf numFmtId="0" fontId="3" fillId="0" borderId="19" xfId="55" applyFont="1" applyBorder="1" applyAlignment="1">
      <alignment vertical="center"/>
      <protection/>
    </xf>
    <xf numFmtId="10" fontId="3" fillId="0" borderId="24" xfId="61" applyNumberFormat="1" applyFont="1" applyBorder="1" applyAlignment="1">
      <alignment vertical="center"/>
    </xf>
    <xf numFmtId="0" fontId="3" fillId="0" borderId="14" xfId="55" applyFont="1" applyBorder="1" applyAlignment="1">
      <alignment vertical="center"/>
      <protection/>
    </xf>
    <xf numFmtId="10" fontId="3" fillId="0" borderId="14" xfId="61" applyNumberFormat="1" applyFont="1" applyBorder="1" applyAlignment="1">
      <alignment vertical="center"/>
    </xf>
    <xf numFmtId="166" fontId="3" fillId="0" borderId="18" xfId="61" applyNumberFormat="1" applyFont="1" applyBorder="1" applyAlignment="1">
      <alignment vertical="center"/>
    </xf>
    <xf numFmtId="0" fontId="4" fillId="33" borderId="19" xfId="55" applyFont="1" applyFill="1" applyBorder="1" applyAlignment="1">
      <alignment vertical="center"/>
      <protection/>
    </xf>
    <xf numFmtId="9" fontId="4" fillId="33" borderId="24" xfId="61" applyFont="1" applyFill="1" applyBorder="1" applyAlignment="1">
      <alignment vertical="center"/>
    </xf>
    <xf numFmtId="0" fontId="4" fillId="33" borderId="14" xfId="55" applyFont="1" applyFill="1" applyBorder="1" applyAlignment="1">
      <alignment vertical="center"/>
      <protection/>
    </xf>
    <xf numFmtId="9" fontId="4" fillId="33" borderId="14" xfId="61" applyFont="1" applyFill="1" applyBorder="1" applyAlignment="1">
      <alignment vertical="center"/>
    </xf>
    <xf numFmtId="3" fontId="3" fillId="0" borderId="16" xfId="55" applyNumberFormat="1" applyFont="1" applyBorder="1" applyAlignment="1">
      <alignment vertical="center"/>
      <protection/>
    </xf>
    <xf numFmtId="3" fontId="3" fillId="0" borderId="11" xfId="55" applyNumberFormat="1" applyFont="1" applyBorder="1" applyAlignment="1">
      <alignment vertical="center"/>
      <protection/>
    </xf>
    <xf numFmtId="3" fontId="3" fillId="0" borderId="19" xfId="55" applyNumberFormat="1" applyFont="1" applyBorder="1" applyAlignment="1">
      <alignment vertical="center"/>
      <protection/>
    </xf>
    <xf numFmtId="0" fontId="2" fillId="0" borderId="0" xfId="55">
      <alignment/>
      <protection/>
    </xf>
    <xf numFmtId="0" fontId="52" fillId="33" borderId="24" xfId="55" applyFont="1" applyFill="1" applyBorder="1" applyAlignment="1">
      <alignment horizontal="center" vertical="top" wrapText="1"/>
      <protection/>
    </xf>
    <xf numFmtId="0" fontId="3" fillId="33" borderId="21" xfId="55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3" fillId="33" borderId="16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4" xfId="55" applyFont="1" applyFill="1" applyBorder="1" applyAlignment="1">
      <alignment horizontal="center" vertical="center" wrapText="1"/>
      <protection/>
    </xf>
    <xf numFmtId="0" fontId="3" fillId="33" borderId="21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3" fillId="33" borderId="25" xfId="55" applyFont="1" applyFill="1" applyBorder="1" applyAlignment="1">
      <alignment horizontal="center" wrapText="1"/>
      <protection/>
    </xf>
    <xf numFmtId="0" fontId="55" fillId="33" borderId="11" xfId="55" applyFont="1" applyFill="1" applyBorder="1" applyAlignment="1">
      <alignment horizontal="center" vertical="top"/>
      <protection/>
    </xf>
    <xf numFmtId="0" fontId="55" fillId="33" borderId="19" xfId="55" applyFont="1" applyFill="1" applyBorder="1" applyAlignment="1">
      <alignment horizontal="center" vertical="top"/>
      <protection/>
    </xf>
    <xf numFmtId="0" fontId="52" fillId="33" borderId="25" xfId="55" applyFont="1" applyFill="1" applyBorder="1" applyAlignment="1">
      <alignment horizontal="center" vertical="top" wrapText="1"/>
      <protection/>
    </xf>
    <xf numFmtId="0" fontId="52" fillId="33" borderId="24" xfId="55" applyFont="1" applyFill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55" fillId="0" borderId="0" xfId="55" applyFont="1" applyFill="1" applyBorder="1" applyAlignment="1">
      <alignment horizontal="center" vertical="center"/>
      <protection/>
    </xf>
    <xf numFmtId="0" fontId="4" fillId="33" borderId="16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4" fillId="33" borderId="15" xfId="55" applyFont="1" applyFill="1" applyBorder="1" applyAlignment="1">
      <alignment horizontal="center" wrapText="1"/>
      <protection/>
    </xf>
    <xf numFmtId="0" fontId="4" fillId="33" borderId="17" xfId="55" applyFont="1" applyFill="1" applyBorder="1" applyAlignment="1">
      <alignment horizontal="center" wrapText="1"/>
      <protection/>
    </xf>
    <xf numFmtId="0" fontId="59" fillId="33" borderId="16" xfId="55" applyFont="1" applyFill="1" applyBorder="1" applyAlignment="1">
      <alignment horizontal="center" vertical="center"/>
      <protection/>
    </xf>
    <xf numFmtId="0" fontId="59" fillId="33" borderId="21" xfId="55" applyFont="1" applyFill="1" applyBorder="1" applyAlignment="1">
      <alignment horizontal="center" vertical="center"/>
      <protection/>
    </xf>
    <xf numFmtId="0" fontId="59" fillId="33" borderId="23" xfId="55" applyFont="1" applyFill="1" applyBorder="1" applyAlignment="1">
      <alignment horizontal="center" vertical="center"/>
      <protection/>
    </xf>
    <xf numFmtId="0" fontId="55" fillId="33" borderId="19" xfId="55" applyFont="1" applyFill="1" applyBorder="1" applyAlignment="1">
      <alignment horizontal="center" vertical="center"/>
      <protection/>
    </xf>
    <xf numFmtId="0" fontId="55" fillId="33" borderId="14" xfId="55" applyFont="1" applyFill="1" applyBorder="1" applyAlignment="1">
      <alignment horizontal="center" vertical="center"/>
      <protection/>
    </xf>
    <xf numFmtId="0" fontId="55" fillId="33" borderId="24" xfId="55" applyFont="1" applyFill="1" applyBorder="1" applyAlignment="1">
      <alignment horizontal="center" vertical="center"/>
      <protection/>
    </xf>
    <xf numFmtId="0" fontId="55" fillId="33" borderId="17" xfId="55" applyFont="1" applyFill="1" applyBorder="1" applyAlignment="1">
      <alignment horizontal="center" vertical="top"/>
      <protection/>
    </xf>
    <xf numFmtId="0" fontId="55" fillId="33" borderId="18" xfId="55" applyFont="1" applyFill="1" applyBorder="1" applyAlignment="1">
      <alignment horizontal="center" vertical="top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47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14</xdr:row>
      <xdr:rowOff>0</xdr:rowOff>
    </xdr:from>
    <xdr:to>
      <xdr:col>16</xdr:col>
      <xdr:colOff>409575</xdr:colOff>
      <xdr:row>29</xdr:row>
      <xdr:rowOff>180975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4267200"/>
          <a:ext cx="528637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68</xdr:row>
      <xdr:rowOff>9525</xdr:rowOff>
    </xdr:from>
    <xdr:to>
      <xdr:col>10</xdr:col>
      <xdr:colOff>314325</xdr:colOff>
      <xdr:row>84</xdr:row>
      <xdr:rowOff>104775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68125"/>
          <a:ext cx="8077200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10</xdr:col>
      <xdr:colOff>104775</xdr:colOff>
      <xdr:row>67</xdr:row>
      <xdr:rowOff>171450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24600"/>
          <a:ext cx="7867650" cy="531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36</xdr:row>
      <xdr:rowOff>66675</xdr:rowOff>
    </xdr:from>
    <xdr:to>
      <xdr:col>22</xdr:col>
      <xdr:colOff>390525</xdr:colOff>
      <xdr:row>53</xdr:row>
      <xdr:rowOff>161925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600825"/>
          <a:ext cx="875347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61</xdr:row>
      <xdr:rowOff>76200</xdr:rowOff>
    </xdr:from>
    <xdr:to>
      <xdr:col>22</xdr:col>
      <xdr:colOff>371475</xdr:colOff>
      <xdr:row>78</xdr:row>
      <xdr:rowOff>114300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11372850"/>
          <a:ext cx="8696325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8</xdr:col>
      <xdr:colOff>123825</xdr:colOff>
      <xdr:row>58</xdr:row>
      <xdr:rowOff>114300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343650"/>
          <a:ext cx="6686550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161925</xdr:rowOff>
    </xdr:from>
    <xdr:to>
      <xdr:col>8</xdr:col>
      <xdr:colOff>133350</xdr:colOff>
      <xdr:row>82</xdr:row>
      <xdr:rowOff>152400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887075"/>
          <a:ext cx="6696075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11</xdr:col>
      <xdr:colOff>9525</xdr:colOff>
      <xdr:row>53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8562975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11</xdr:col>
      <xdr:colOff>228600</xdr:colOff>
      <xdr:row>47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57825"/>
          <a:ext cx="8572500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11</xdr:col>
      <xdr:colOff>257175</xdr:colOff>
      <xdr:row>98</xdr:row>
      <xdr:rowOff>161925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973300"/>
          <a:ext cx="860107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G2" sqref="G2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t="s">
        <v>118</v>
      </c>
      <c r="G1" s="54">
        <v>43809</v>
      </c>
    </row>
    <row r="2" ht="15">
      <c r="G2" s="1" t="s">
        <v>106</v>
      </c>
    </row>
    <row r="3" spans="1:7" ht="25.5" customHeight="1">
      <c r="A3" s="100" t="s">
        <v>117</v>
      </c>
      <c r="B3" s="101"/>
      <c r="C3" s="101"/>
      <c r="D3" s="101"/>
      <c r="E3" s="101"/>
      <c r="F3" s="101"/>
      <c r="G3" s="102"/>
    </row>
    <row r="4" spans="1:7" ht="25.5" customHeight="1">
      <c r="A4" s="4"/>
      <c r="B4" s="60" t="s">
        <v>124</v>
      </c>
      <c r="C4" s="60" t="s">
        <v>125</v>
      </c>
      <c r="D4" s="59" t="s">
        <v>104</v>
      </c>
      <c r="E4" s="60" t="s">
        <v>126</v>
      </c>
      <c r="F4" s="60" t="s">
        <v>127</v>
      </c>
      <c r="G4" s="59" t="s">
        <v>104</v>
      </c>
    </row>
    <row r="5" spans="1:7" ht="25.5" customHeight="1">
      <c r="A5" s="2" t="s">
        <v>116</v>
      </c>
      <c r="B5" s="61">
        <v>3780</v>
      </c>
      <c r="C5" s="61">
        <v>3955</v>
      </c>
      <c r="D5" s="62">
        <v>-0.04424778761061943</v>
      </c>
      <c r="E5" s="61">
        <v>57524</v>
      </c>
      <c r="F5" s="61">
        <v>55970</v>
      </c>
      <c r="G5" s="62">
        <v>0.0277648740396641</v>
      </c>
    </row>
    <row r="6" spans="1:7" ht="25.5" customHeight="1">
      <c r="A6" s="3" t="s">
        <v>115</v>
      </c>
      <c r="B6" s="63">
        <v>741</v>
      </c>
      <c r="C6" s="63">
        <v>844</v>
      </c>
      <c r="D6" s="64">
        <v>-0.12203791469194314</v>
      </c>
      <c r="E6" s="63">
        <v>9900</v>
      </c>
      <c r="F6" s="63">
        <v>9875</v>
      </c>
      <c r="G6" s="64">
        <v>0.0025316455696202667</v>
      </c>
    </row>
    <row r="7" spans="1:7" ht="25.5" customHeight="1">
      <c r="A7" s="21" t="s">
        <v>114</v>
      </c>
      <c r="B7" s="63">
        <v>89</v>
      </c>
      <c r="C7" s="63">
        <v>68</v>
      </c>
      <c r="D7" s="64">
        <v>0.3088235294117647</v>
      </c>
      <c r="E7" s="63">
        <v>1466</v>
      </c>
      <c r="F7" s="63">
        <v>1191</v>
      </c>
      <c r="G7" s="64">
        <v>0.23089840470193113</v>
      </c>
    </row>
    <row r="8" spans="1:7" ht="25.5" customHeight="1">
      <c r="A8" s="21" t="s">
        <v>113</v>
      </c>
      <c r="B8" s="63">
        <v>2582</v>
      </c>
      <c r="C8" s="63">
        <v>2716</v>
      </c>
      <c r="D8" s="64">
        <v>-0.04933726067746691</v>
      </c>
      <c r="E8" s="63">
        <v>41197</v>
      </c>
      <c r="F8" s="63">
        <v>40238</v>
      </c>
      <c r="G8" s="64">
        <v>0.02383319250459759</v>
      </c>
    </row>
    <row r="9" spans="1:7" ht="25.5" customHeight="1">
      <c r="A9" s="21" t="s">
        <v>112</v>
      </c>
      <c r="B9" s="63">
        <v>368</v>
      </c>
      <c r="C9" s="63">
        <v>325</v>
      </c>
      <c r="D9" s="64">
        <v>0.13230769230769224</v>
      </c>
      <c r="E9" s="63">
        <v>4960</v>
      </c>
      <c r="F9" s="63">
        <v>4659</v>
      </c>
      <c r="G9" s="64">
        <v>0.06460613865636411</v>
      </c>
    </row>
    <row r="10" spans="1:7" ht="25.5" customHeight="1">
      <c r="A10" s="21" t="s">
        <v>111</v>
      </c>
      <c r="B10" s="63">
        <v>0</v>
      </c>
      <c r="C10" s="63">
        <v>2</v>
      </c>
      <c r="D10" s="64">
        <v>-1</v>
      </c>
      <c r="E10" s="63">
        <v>1</v>
      </c>
      <c r="F10" s="63">
        <v>7</v>
      </c>
      <c r="G10" s="64">
        <v>-0.8571428571428572</v>
      </c>
    </row>
    <row r="11" spans="1:7" ht="25.5" customHeight="1">
      <c r="A11" s="2" t="s">
        <v>110</v>
      </c>
      <c r="B11" s="61">
        <v>1113</v>
      </c>
      <c r="C11" s="61">
        <v>1835</v>
      </c>
      <c r="D11" s="62">
        <v>-0.3934604904632153</v>
      </c>
      <c r="E11" s="61">
        <v>19749</v>
      </c>
      <c r="F11" s="61">
        <v>22228</v>
      </c>
      <c r="G11" s="62">
        <v>-0.11152600323915784</v>
      </c>
    </row>
    <row r="12" spans="1:7" ht="25.5" customHeight="1">
      <c r="A12" s="3" t="s">
        <v>109</v>
      </c>
      <c r="B12" s="63">
        <v>1113</v>
      </c>
      <c r="C12" s="63">
        <v>1833</v>
      </c>
      <c r="D12" s="64">
        <v>-0.3927986906710311</v>
      </c>
      <c r="E12" s="63">
        <v>19742</v>
      </c>
      <c r="F12" s="63">
        <v>22212</v>
      </c>
      <c r="G12" s="64">
        <v>-0.11120115253016383</v>
      </c>
    </row>
    <row r="13" spans="1:7" ht="25.5" customHeight="1">
      <c r="A13" s="21" t="s">
        <v>108</v>
      </c>
      <c r="B13" s="63">
        <v>0</v>
      </c>
      <c r="C13" s="63">
        <v>2</v>
      </c>
      <c r="D13" s="64">
        <v>-1</v>
      </c>
      <c r="E13" s="63">
        <v>7</v>
      </c>
      <c r="F13" s="63">
        <v>16</v>
      </c>
      <c r="G13" s="64">
        <v>-0.5625</v>
      </c>
    </row>
    <row r="14" spans="1:8" ht="25.5" customHeight="1">
      <c r="A14" s="5" t="s">
        <v>107</v>
      </c>
      <c r="B14" s="65">
        <v>4893</v>
      </c>
      <c r="C14" s="65">
        <v>5790</v>
      </c>
      <c r="D14" s="66">
        <v>-0.1549222797927461</v>
      </c>
      <c r="E14" s="65">
        <v>77273</v>
      </c>
      <c r="F14" s="65">
        <v>78198</v>
      </c>
      <c r="G14" s="66">
        <v>-0.011828947031893411</v>
      </c>
      <c r="H14" s="33"/>
    </row>
    <row r="15" ht="14.25" customHeight="1">
      <c r="A15" s="22" t="s">
        <v>13</v>
      </c>
    </row>
    <row r="16" ht="15">
      <c r="A16" t="s">
        <v>65</v>
      </c>
    </row>
    <row r="17" ht="15">
      <c r="A17" s="15" t="s">
        <v>66</v>
      </c>
    </row>
    <row r="18" ht="15">
      <c r="A18" s="15"/>
    </row>
    <row r="19" ht="15">
      <c r="G19" s="1" t="s">
        <v>106</v>
      </c>
    </row>
    <row r="20" spans="1:7" ht="25.5" customHeight="1">
      <c r="A20" s="100" t="s">
        <v>105</v>
      </c>
      <c r="B20" s="101"/>
      <c r="C20" s="101"/>
      <c r="D20" s="101"/>
      <c r="E20" s="101"/>
      <c r="F20" s="101"/>
      <c r="G20" s="102"/>
    </row>
    <row r="21" spans="1:7" ht="25.5" customHeight="1">
      <c r="A21" s="4"/>
      <c r="B21" s="60" t="s">
        <v>124</v>
      </c>
      <c r="C21" s="60" t="s">
        <v>125</v>
      </c>
      <c r="D21" s="59" t="s">
        <v>104</v>
      </c>
      <c r="E21" s="60" t="s">
        <v>126</v>
      </c>
      <c r="F21" s="60" t="s">
        <v>127</v>
      </c>
      <c r="G21" s="59" t="s">
        <v>104</v>
      </c>
    </row>
    <row r="22" spans="1:7" ht="25.5" customHeight="1">
      <c r="A22" s="2" t="s">
        <v>103</v>
      </c>
      <c r="B22" s="61">
        <v>157</v>
      </c>
      <c r="C22" s="61">
        <v>209</v>
      </c>
      <c r="D22" s="62">
        <v>-0.24880382775119614</v>
      </c>
      <c r="E22" s="61">
        <v>2323</v>
      </c>
      <c r="F22" s="61">
        <v>2533</v>
      </c>
      <c r="G22" s="62">
        <v>-0.08290564547966839</v>
      </c>
    </row>
    <row r="23" spans="1:7" ht="25.5" customHeight="1">
      <c r="A23" s="3" t="s">
        <v>102</v>
      </c>
      <c r="B23" s="63">
        <v>155</v>
      </c>
      <c r="C23" s="63">
        <v>207</v>
      </c>
      <c r="D23" s="64">
        <v>-0.25120772946859904</v>
      </c>
      <c r="E23" s="63">
        <v>2297</v>
      </c>
      <c r="F23" s="63">
        <v>2509</v>
      </c>
      <c r="G23" s="64">
        <v>-0.0844958150657632</v>
      </c>
    </row>
    <row r="24" spans="1:7" ht="25.5" customHeight="1">
      <c r="A24" s="3" t="s">
        <v>101</v>
      </c>
      <c r="B24" s="63">
        <v>2</v>
      </c>
      <c r="C24" s="63">
        <v>2</v>
      </c>
      <c r="D24" s="64">
        <v>0</v>
      </c>
      <c r="E24" s="63">
        <v>26</v>
      </c>
      <c r="F24" s="63">
        <v>24</v>
      </c>
      <c r="G24" s="64">
        <v>0.08333333333333326</v>
      </c>
    </row>
    <row r="25" spans="1:7" ht="25.5" customHeight="1">
      <c r="A25" s="2" t="s">
        <v>100</v>
      </c>
      <c r="B25" s="61">
        <v>1113</v>
      </c>
      <c r="C25" s="61">
        <v>1833</v>
      </c>
      <c r="D25" s="62">
        <v>-0.3927986906710311</v>
      </c>
      <c r="E25" s="61">
        <v>19745</v>
      </c>
      <c r="F25" s="61">
        <v>22203</v>
      </c>
      <c r="G25" s="62">
        <v>-0.11070576048281766</v>
      </c>
    </row>
    <row r="26" spans="1:7" ht="25.5" customHeight="1">
      <c r="A26" s="23" t="s">
        <v>99</v>
      </c>
      <c r="B26" s="67">
        <v>1113</v>
      </c>
      <c r="C26" s="67">
        <v>1832</v>
      </c>
      <c r="D26" s="68">
        <v>-0.392467248908297</v>
      </c>
      <c r="E26" s="67">
        <v>19739</v>
      </c>
      <c r="F26" s="67">
        <v>22192</v>
      </c>
      <c r="G26" s="68">
        <v>-0.11053532804614274</v>
      </c>
    </row>
    <row r="27" spans="1:7" ht="25.5" customHeight="1">
      <c r="A27" s="3" t="s">
        <v>98</v>
      </c>
      <c r="B27" s="63">
        <v>0</v>
      </c>
      <c r="C27" s="63">
        <v>1</v>
      </c>
      <c r="D27" s="64">
        <v>-1</v>
      </c>
      <c r="E27" s="63">
        <v>6</v>
      </c>
      <c r="F27" s="63">
        <v>11</v>
      </c>
      <c r="G27" s="64">
        <v>-0.4545454545454546</v>
      </c>
    </row>
    <row r="28" spans="1:8" ht="25.5" customHeight="1">
      <c r="A28" s="5" t="s">
        <v>97</v>
      </c>
      <c r="B28" s="65">
        <v>1270</v>
      </c>
      <c r="C28" s="65">
        <v>2042</v>
      </c>
      <c r="D28" s="66">
        <v>-0.3780607247796278</v>
      </c>
      <c r="E28" s="65">
        <v>22068</v>
      </c>
      <c r="F28" s="65">
        <v>24736</v>
      </c>
      <c r="G28" s="66">
        <v>-0.10785899094437257</v>
      </c>
      <c r="H28" s="33"/>
    </row>
    <row r="29" ht="10.5" customHeight="1">
      <c r="A29" s="58" t="s">
        <v>13</v>
      </c>
    </row>
    <row r="30" ht="15">
      <c r="A30" t="s">
        <v>67</v>
      </c>
    </row>
    <row r="31" ht="15">
      <c r="A31" s="15" t="s">
        <v>66</v>
      </c>
    </row>
    <row r="34" ht="15">
      <c r="B34" s="57"/>
    </row>
  </sheetData>
  <sheetProtection/>
  <mergeCells count="2">
    <mergeCell ref="A3:G3"/>
    <mergeCell ref="A20:G20"/>
  </mergeCells>
  <conditionalFormatting sqref="D10 G10">
    <cfRule type="cellIs" priority="8" dxfId="44" operator="lessThan">
      <formula>0</formula>
    </cfRule>
  </conditionalFormatting>
  <conditionalFormatting sqref="D5:D6 G5:G6 D14 G14">
    <cfRule type="cellIs" priority="15" dxfId="44" operator="lessThan">
      <formula>0</formula>
    </cfRule>
  </conditionalFormatting>
  <conditionalFormatting sqref="D11 G11">
    <cfRule type="cellIs" priority="14" dxfId="44" operator="lessThan">
      <formula>0</formula>
    </cfRule>
  </conditionalFormatting>
  <conditionalFormatting sqref="D7 G7">
    <cfRule type="cellIs" priority="13" dxfId="44" operator="lessThan">
      <formula>0</formula>
    </cfRule>
  </conditionalFormatting>
  <conditionalFormatting sqref="D8 G8">
    <cfRule type="cellIs" priority="12" dxfId="44" operator="lessThan">
      <formula>0</formula>
    </cfRule>
  </conditionalFormatting>
  <conditionalFormatting sqref="D12 G12">
    <cfRule type="cellIs" priority="11" dxfId="44" operator="lessThan">
      <formula>0</formula>
    </cfRule>
  </conditionalFormatting>
  <conditionalFormatting sqref="D13 G13">
    <cfRule type="cellIs" priority="10" dxfId="44" operator="lessThan">
      <formula>0</formula>
    </cfRule>
  </conditionalFormatting>
  <conditionalFormatting sqref="D9 G9">
    <cfRule type="cellIs" priority="9" dxfId="44" operator="lessThan">
      <formula>0</formula>
    </cfRule>
  </conditionalFormatting>
  <conditionalFormatting sqref="D26 G26">
    <cfRule type="cellIs" priority="7" dxfId="44" operator="lessThan">
      <formula>0</formula>
    </cfRule>
  </conditionalFormatting>
  <conditionalFormatting sqref="D24 G24">
    <cfRule type="cellIs" priority="6" dxfId="44" operator="lessThan">
      <formula>0</formula>
    </cfRule>
  </conditionalFormatting>
  <conditionalFormatting sqref="D28 G28">
    <cfRule type="cellIs" priority="5" dxfId="44" operator="lessThan">
      <formula>0</formula>
    </cfRule>
  </conditionalFormatting>
  <conditionalFormatting sqref="D23 G23">
    <cfRule type="cellIs" priority="4" dxfId="44" operator="lessThan">
      <formula>0</formula>
    </cfRule>
  </conditionalFormatting>
  <conditionalFormatting sqref="D27 G27">
    <cfRule type="cellIs" priority="3" dxfId="44" operator="lessThan">
      <formula>0</formula>
    </cfRule>
  </conditionalFormatting>
  <conditionalFormatting sqref="D25 G25">
    <cfRule type="cellIs" priority="2" dxfId="44" operator="lessThan">
      <formula>0</formula>
    </cfRule>
  </conditionalFormatting>
  <conditionalFormatting sqref="D22 G22">
    <cfRule type="cellIs" priority="1" dxfId="44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I26" sqref="I26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4">
        <v>43809</v>
      </c>
    </row>
    <row r="2" spans="1:10" ht="14.25" customHeight="1">
      <c r="A2" s="114" t="s">
        <v>27</v>
      </c>
      <c r="B2" s="114"/>
      <c r="C2" s="114"/>
      <c r="D2" s="114"/>
      <c r="E2" s="114"/>
      <c r="F2" s="114"/>
      <c r="G2" s="114"/>
      <c r="H2" s="24"/>
      <c r="I2" s="24"/>
      <c r="J2" s="24"/>
    </row>
    <row r="3" spans="1:10" ht="14.25" customHeight="1">
      <c r="A3" s="115" t="s">
        <v>26</v>
      </c>
      <c r="B3" s="115"/>
      <c r="C3" s="115"/>
      <c r="D3" s="115"/>
      <c r="E3" s="115"/>
      <c r="F3" s="115"/>
      <c r="G3" s="115"/>
      <c r="H3" s="25"/>
      <c r="I3" s="25"/>
      <c r="J3" s="25"/>
    </row>
    <row r="4" spans="1:10" ht="14.25" customHeight="1">
      <c r="A4" s="25"/>
      <c r="B4" s="25"/>
      <c r="C4" s="25"/>
      <c r="D4" s="25"/>
      <c r="E4" s="25"/>
      <c r="F4" s="25"/>
      <c r="G4" s="6" t="s">
        <v>12</v>
      </c>
      <c r="H4" s="25"/>
      <c r="I4" s="25"/>
      <c r="J4" s="25"/>
    </row>
    <row r="5" spans="1:7" ht="14.25" customHeight="1">
      <c r="A5" s="116" t="s">
        <v>0</v>
      </c>
      <c r="B5" s="118" t="s">
        <v>1</v>
      </c>
      <c r="C5" s="120" t="s">
        <v>128</v>
      </c>
      <c r="D5" s="121"/>
      <c r="E5" s="121"/>
      <c r="F5" s="121"/>
      <c r="G5" s="122"/>
    </row>
    <row r="6" spans="1:7" ht="14.25" customHeight="1">
      <c r="A6" s="117"/>
      <c r="B6" s="119"/>
      <c r="C6" s="123" t="s">
        <v>129</v>
      </c>
      <c r="D6" s="124"/>
      <c r="E6" s="124"/>
      <c r="F6" s="124"/>
      <c r="G6" s="125"/>
    </row>
    <row r="7" spans="1:7" ht="14.25" customHeight="1">
      <c r="A7" s="117"/>
      <c r="B7" s="117"/>
      <c r="C7" s="103">
        <v>2019</v>
      </c>
      <c r="D7" s="104"/>
      <c r="E7" s="107">
        <v>2018</v>
      </c>
      <c r="F7" s="104"/>
      <c r="G7" s="109" t="s">
        <v>3</v>
      </c>
    </row>
    <row r="8" spans="1:7" ht="14.25" customHeight="1">
      <c r="A8" s="110" t="s">
        <v>4</v>
      </c>
      <c r="B8" s="110" t="s">
        <v>5</v>
      </c>
      <c r="C8" s="105"/>
      <c r="D8" s="106"/>
      <c r="E8" s="108"/>
      <c r="F8" s="106"/>
      <c r="G8" s="109"/>
    </row>
    <row r="9" spans="1:7" ht="14.25" customHeight="1">
      <c r="A9" s="110"/>
      <c r="B9" s="110"/>
      <c r="C9" s="20" t="s">
        <v>6</v>
      </c>
      <c r="D9" s="42" t="s">
        <v>2</v>
      </c>
      <c r="E9" s="99" t="s">
        <v>6</v>
      </c>
      <c r="F9" s="42" t="s">
        <v>2</v>
      </c>
      <c r="G9" s="112" t="s">
        <v>7</v>
      </c>
    </row>
    <row r="10" spans="1:7" ht="14.25" customHeight="1">
      <c r="A10" s="111"/>
      <c r="B10" s="111"/>
      <c r="C10" s="19" t="s">
        <v>8</v>
      </c>
      <c r="D10" s="98" t="s">
        <v>9</v>
      </c>
      <c r="E10" s="7" t="s">
        <v>8</v>
      </c>
      <c r="F10" s="98" t="s">
        <v>9</v>
      </c>
      <c r="G10" s="113"/>
    </row>
    <row r="11" spans="1:7" ht="14.25" customHeight="1">
      <c r="A11" s="69">
        <v>1</v>
      </c>
      <c r="B11" s="70" t="s">
        <v>14</v>
      </c>
      <c r="C11" s="75">
        <v>4997</v>
      </c>
      <c r="D11" s="76">
        <v>0.22643646909552292</v>
      </c>
      <c r="E11" s="77">
        <v>5398</v>
      </c>
      <c r="F11" s="78">
        <v>0.21822445019404915</v>
      </c>
      <c r="G11" s="79">
        <v>-0.074286772878844</v>
      </c>
    </row>
    <row r="12" spans="1:7" ht="14.25" customHeight="1">
      <c r="A12" s="71">
        <v>2</v>
      </c>
      <c r="B12" s="72" t="s">
        <v>15</v>
      </c>
      <c r="C12" s="80">
        <v>3877</v>
      </c>
      <c r="D12" s="81">
        <v>0.17568424868588</v>
      </c>
      <c r="E12" s="82">
        <v>4405</v>
      </c>
      <c r="F12" s="83">
        <v>0.17808053040103494</v>
      </c>
      <c r="G12" s="84">
        <v>-0.11986379114642454</v>
      </c>
    </row>
    <row r="13" spans="1:7" ht="14.25" customHeight="1">
      <c r="A13" s="71">
        <v>3</v>
      </c>
      <c r="B13" s="72" t="s">
        <v>16</v>
      </c>
      <c r="C13" s="80">
        <v>3081</v>
      </c>
      <c r="D13" s="81">
        <v>0.13961392060902664</v>
      </c>
      <c r="E13" s="82">
        <v>3775</v>
      </c>
      <c r="F13" s="83">
        <v>0.15261157826649419</v>
      </c>
      <c r="G13" s="84">
        <v>-0.18384105960264896</v>
      </c>
    </row>
    <row r="14" spans="1:7" ht="14.25" customHeight="1">
      <c r="A14" s="71">
        <v>4</v>
      </c>
      <c r="B14" s="72" t="s">
        <v>17</v>
      </c>
      <c r="C14" s="80">
        <v>1644</v>
      </c>
      <c r="D14" s="81">
        <v>0.07449700924415444</v>
      </c>
      <c r="E14" s="82">
        <v>1951</v>
      </c>
      <c r="F14" s="83">
        <v>0.07887289780077619</v>
      </c>
      <c r="G14" s="84">
        <v>-0.1573552024602768</v>
      </c>
    </row>
    <row r="15" spans="1:7" ht="14.25" customHeight="1">
      <c r="A15" s="73">
        <v>5</v>
      </c>
      <c r="B15" s="74" t="s">
        <v>20</v>
      </c>
      <c r="C15" s="85">
        <v>954</v>
      </c>
      <c r="D15" s="86">
        <v>0.0432300163132137</v>
      </c>
      <c r="E15" s="87">
        <v>1058</v>
      </c>
      <c r="F15" s="88">
        <v>0.042771668822768436</v>
      </c>
      <c r="G15" s="89">
        <v>-0.09829867674858228</v>
      </c>
    </row>
    <row r="16" spans="1:7" ht="14.25" customHeight="1">
      <c r="A16" s="69">
        <v>6</v>
      </c>
      <c r="B16" s="70" t="s">
        <v>58</v>
      </c>
      <c r="C16" s="75">
        <v>596</v>
      </c>
      <c r="D16" s="76">
        <v>0.027007431575131413</v>
      </c>
      <c r="E16" s="77">
        <v>552</v>
      </c>
      <c r="F16" s="78">
        <v>0.022315653298835704</v>
      </c>
      <c r="G16" s="79">
        <v>0.07971014492753614</v>
      </c>
    </row>
    <row r="17" spans="1:7" ht="14.25" customHeight="1">
      <c r="A17" s="71">
        <v>7</v>
      </c>
      <c r="B17" s="72" t="s">
        <v>19</v>
      </c>
      <c r="C17" s="80">
        <v>570</v>
      </c>
      <c r="D17" s="81">
        <v>0.025829255029907558</v>
      </c>
      <c r="E17" s="82">
        <v>696</v>
      </c>
      <c r="F17" s="83">
        <v>0.02813712807244502</v>
      </c>
      <c r="G17" s="84">
        <v>-0.18103448275862066</v>
      </c>
    </row>
    <row r="18" spans="1:7" ht="14.25" customHeight="1">
      <c r="A18" s="71">
        <v>8</v>
      </c>
      <c r="B18" s="72" t="s">
        <v>18</v>
      </c>
      <c r="C18" s="80">
        <v>544</v>
      </c>
      <c r="D18" s="81">
        <v>0.024651078484683706</v>
      </c>
      <c r="E18" s="82">
        <v>675</v>
      </c>
      <c r="F18" s="83">
        <v>0.02728816300129366</v>
      </c>
      <c r="G18" s="84">
        <v>-0.19407407407407407</v>
      </c>
    </row>
    <row r="19" spans="1:7" ht="14.25" customHeight="1">
      <c r="A19" s="71">
        <v>9</v>
      </c>
      <c r="B19" s="72" t="s">
        <v>22</v>
      </c>
      <c r="C19" s="80">
        <v>408</v>
      </c>
      <c r="D19" s="81">
        <v>0.018488308863512777</v>
      </c>
      <c r="E19" s="82">
        <v>393</v>
      </c>
      <c r="F19" s="83">
        <v>0.01588777490297542</v>
      </c>
      <c r="G19" s="84">
        <v>0.03816793893129766</v>
      </c>
    </row>
    <row r="20" spans="1:7" ht="14.25" customHeight="1">
      <c r="A20" s="73">
        <v>10</v>
      </c>
      <c r="B20" s="74" t="s">
        <v>21</v>
      </c>
      <c r="C20" s="85">
        <v>366</v>
      </c>
      <c r="D20" s="86">
        <v>0.01658510059815117</v>
      </c>
      <c r="E20" s="87">
        <v>478</v>
      </c>
      <c r="F20" s="88">
        <v>0.01932406209573092</v>
      </c>
      <c r="G20" s="89">
        <v>-0.2343096234309623</v>
      </c>
    </row>
    <row r="21" spans="1:7" ht="14.25" customHeight="1">
      <c r="A21" s="69">
        <v>11</v>
      </c>
      <c r="B21" s="70" t="s">
        <v>60</v>
      </c>
      <c r="C21" s="75">
        <v>360</v>
      </c>
      <c r="D21" s="76">
        <v>0.01631321370309951</v>
      </c>
      <c r="E21" s="77">
        <v>326</v>
      </c>
      <c r="F21" s="78">
        <v>0.013179172056921087</v>
      </c>
      <c r="G21" s="79">
        <v>0.10429447852760743</v>
      </c>
    </row>
    <row r="22" spans="1:7" ht="14.25" customHeight="1">
      <c r="A22" s="71">
        <v>12</v>
      </c>
      <c r="B22" s="72" t="s">
        <v>71</v>
      </c>
      <c r="C22" s="80">
        <v>341</v>
      </c>
      <c r="D22" s="81">
        <v>0.015452238535435925</v>
      </c>
      <c r="E22" s="82">
        <v>390</v>
      </c>
      <c r="F22" s="83">
        <v>0.015766494178525225</v>
      </c>
      <c r="G22" s="84">
        <v>-0.12564102564102564</v>
      </c>
    </row>
    <row r="23" spans="1:7" ht="14.25" customHeight="1">
      <c r="A23" s="71">
        <v>13</v>
      </c>
      <c r="B23" s="72" t="s">
        <v>74</v>
      </c>
      <c r="C23" s="80">
        <v>305</v>
      </c>
      <c r="D23" s="81">
        <v>0.013820917165125974</v>
      </c>
      <c r="E23" s="82">
        <v>297</v>
      </c>
      <c r="F23" s="83">
        <v>0.012006791720569211</v>
      </c>
      <c r="G23" s="84">
        <v>0.026936026936027035</v>
      </c>
    </row>
    <row r="24" spans="1:7" ht="14.25" customHeight="1">
      <c r="A24" s="71">
        <v>14</v>
      </c>
      <c r="B24" s="72" t="s">
        <v>23</v>
      </c>
      <c r="C24" s="80">
        <v>292</v>
      </c>
      <c r="D24" s="81">
        <v>0.013231828892514048</v>
      </c>
      <c r="E24" s="82">
        <v>307</v>
      </c>
      <c r="F24" s="83">
        <v>0.012411060802069858</v>
      </c>
      <c r="G24" s="84">
        <v>-0.04885993485342022</v>
      </c>
    </row>
    <row r="25" spans="1:7" ht="14.25" customHeight="1">
      <c r="A25" s="73">
        <v>15</v>
      </c>
      <c r="B25" s="74" t="s">
        <v>25</v>
      </c>
      <c r="C25" s="85">
        <v>249</v>
      </c>
      <c r="D25" s="86">
        <v>0.011283306144643828</v>
      </c>
      <c r="E25" s="87">
        <v>353</v>
      </c>
      <c r="F25" s="88">
        <v>0.014270698576972832</v>
      </c>
      <c r="G25" s="89">
        <v>-0.29461756373937675</v>
      </c>
    </row>
    <row r="26" spans="1:7" ht="14.25" customHeight="1">
      <c r="A26" s="69">
        <v>16</v>
      </c>
      <c r="B26" s="70" t="s">
        <v>24</v>
      </c>
      <c r="C26" s="75">
        <v>247</v>
      </c>
      <c r="D26" s="76">
        <v>0.011192677179626609</v>
      </c>
      <c r="E26" s="77">
        <v>253</v>
      </c>
      <c r="F26" s="78">
        <v>0.010228007761966364</v>
      </c>
      <c r="G26" s="79">
        <v>-0.02371541501976282</v>
      </c>
    </row>
    <row r="27" spans="1:7" ht="14.25" customHeight="1">
      <c r="A27" s="71">
        <v>17</v>
      </c>
      <c r="B27" s="72" t="s">
        <v>92</v>
      </c>
      <c r="C27" s="80">
        <v>180</v>
      </c>
      <c r="D27" s="81">
        <v>0.008156606851549755</v>
      </c>
      <c r="E27" s="82">
        <v>237</v>
      </c>
      <c r="F27" s="83">
        <v>0.00958117723156533</v>
      </c>
      <c r="G27" s="84">
        <v>-0.240506329113924</v>
      </c>
    </row>
    <row r="28" spans="1:7" ht="14.25" customHeight="1">
      <c r="A28" s="71">
        <v>18</v>
      </c>
      <c r="B28" s="72" t="s">
        <v>64</v>
      </c>
      <c r="C28" s="80">
        <v>177</v>
      </c>
      <c r="D28" s="81">
        <v>0.008020663404023926</v>
      </c>
      <c r="E28" s="82">
        <v>197</v>
      </c>
      <c r="F28" s="83">
        <v>0.007964100905562743</v>
      </c>
      <c r="G28" s="84">
        <v>-0.10152284263959388</v>
      </c>
    </row>
    <row r="29" spans="1:7" ht="14.25" customHeight="1">
      <c r="A29" s="71">
        <v>19</v>
      </c>
      <c r="B29" s="72" t="s">
        <v>89</v>
      </c>
      <c r="C29" s="80">
        <v>157</v>
      </c>
      <c r="D29" s="81">
        <v>0.007114373753851731</v>
      </c>
      <c r="E29" s="82">
        <v>134</v>
      </c>
      <c r="F29" s="83">
        <v>0.005417205692108668</v>
      </c>
      <c r="G29" s="84">
        <v>0.17164179104477606</v>
      </c>
    </row>
    <row r="30" spans="1:7" ht="14.25" customHeight="1">
      <c r="A30" s="73">
        <v>20</v>
      </c>
      <c r="B30" s="74" t="s">
        <v>122</v>
      </c>
      <c r="C30" s="85">
        <v>147</v>
      </c>
      <c r="D30" s="86">
        <v>0.006661228928765634</v>
      </c>
      <c r="E30" s="87">
        <v>128</v>
      </c>
      <c r="F30" s="88">
        <v>0.00517464424320828</v>
      </c>
      <c r="G30" s="89">
        <v>0.1484375</v>
      </c>
    </row>
    <row r="31" spans="1:7" ht="14.25" customHeight="1" hidden="1">
      <c r="A31" s="47"/>
      <c r="B31" s="8"/>
      <c r="C31" s="9"/>
      <c r="D31" s="49"/>
      <c r="E31" s="9"/>
      <c r="F31" s="49"/>
      <c r="G31" s="49"/>
    </row>
    <row r="32" spans="1:7" ht="14.25" customHeight="1" hidden="1">
      <c r="A32" s="48"/>
      <c r="B32" s="10"/>
      <c r="C32" s="11"/>
      <c r="D32" s="50"/>
      <c r="E32" s="11"/>
      <c r="F32" s="50"/>
      <c r="G32" s="50"/>
    </row>
    <row r="33" spans="1:7" ht="14.25" customHeight="1" hidden="1">
      <c r="A33" s="48" t="s">
        <v>73</v>
      </c>
      <c r="B33" s="10"/>
      <c r="C33" s="11"/>
      <c r="D33" s="50"/>
      <c r="E33" s="11"/>
      <c r="F33" s="50"/>
      <c r="G33" s="50"/>
    </row>
    <row r="34" spans="1:7" ht="14.25" customHeight="1" hidden="1">
      <c r="A34" s="48" t="s">
        <v>73</v>
      </c>
      <c r="B34" s="10"/>
      <c r="C34" s="11"/>
      <c r="D34" s="50"/>
      <c r="E34" s="11"/>
      <c r="F34" s="50"/>
      <c r="G34" s="50"/>
    </row>
    <row r="35" spans="1:7" ht="14.25" customHeight="1" hidden="1">
      <c r="A35" s="46" t="s">
        <v>73</v>
      </c>
      <c r="B35" s="12"/>
      <c r="C35" s="13"/>
      <c r="D35" s="45"/>
      <c r="E35" s="13"/>
      <c r="F35" s="45"/>
      <c r="G35" s="45"/>
    </row>
    <row r="36" spans="1:7" ht="14.25" customHeight="1">
      <c r="A36" s="18"/>
      <c r="B36" s="34" t="s">
        <v>10</v>
      </c>
      <c r="C36" s="36">
        <f>C37-SUM(C11:C35)</f>
        <v>2576</v>
      </c>
      <c r="D36" s="55">
        <f>C36/C37</f>
        <v>0.11673010694217872</v>
      </c>
      <c r="E36" s="36">
        <f>E37-SUM(E11:E35)</f>
        <v>2733</v>
      </c>
      <c r="F36" s="55">
        <f>E36/E37</f>
        <v>0.11048673997412678</v>
      </c>
      <c r="G36" s="41">
        <f>C36/E36-1</f>
        <v>-0.057446030003659</v>
      </c>
    </row>
    <row r="37" spans="1:8" ht="14.25" customHeight="1">
      <c r="A37" s="16"/>
      <c r="B37" s="14" t="s">
        <v>11</v>
      </c>
      <c r="C37" s="90">
        <v>22068</v>
      </c>
      <c r="D37" s="91">
        <v>1</v>
      </c>
      <c r="E37" s="92">
        <v>24736</v>
      </c>
      <c r="F37" s="93">
        <v>0.9999999999999994</v>
      </c>
      <c r="G37" s="32">
        <v>-0.10785899094437257</v>
      </c>
      <c r="H37" s="97"/>
    </row>
    <row r="38" spans="1:7" ht="11.25" customHeight="1">
      <c r="A38" s="26" t="s">
        <v>13</v>
      </c>
      <c r="G38" t="s">
        <v>61</v>
      </c>
    </row>
    <row r="39" ht="15">
      <c r="A39" t="s">
        <v>67</v>
      </c>
    </row>
    <row r="40" ht="15">
      <c r="A40" s="15" t="s">
        <v>66</v>
      </c>
    </row>
    <row r="42" ht="15">
      <c r="A42" s="39"/>
    </row>
  </sheetData>
  <sheetProtection/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6">
    <cfRule type="cellIs" priority="23" dxfId="45" operator="lessThan">
      <formula>0</formula>
    </cfRule>
  </conditionalFormatting>
  <conditionalFormatting sqref="G31:G35">
    <cfRule type="cellIs" priority="22" dxfId="45" operator="lessThan">
      <formula>0</formula>
    </cfRule>
  </conditionalFormatting>
  <conditionalFormatting sqref="C31:G35">
    <cfRule type="cellIs" priority="21" dxfId="46" operator="equal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7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I31" sqref="I3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28</v>
      </c>
      <c r="G1" s="54">
        <v>43809</v>
      </c>
    </row>
    <row r="2" spans="1:8" ht="14.25" customHeight="1">
      <c r="A2" s="114" t="s">
        <v>29</v>
      </c>
      <c r="B2" s="114"/>
      <c r="C2" s="114"/>
      <c r="D2" s="114"/>
      <c r="E2" s="114"/>
      <c r="F2" s="114"/>
      <c r="G2" s="114"/>
      <c r="H2" s="24"/>
    </row>
    <row r="3" spans="1:8" ht="14.25" customHeight="1">
      <c r="A3" s="115" t="s">
        <v>69</v>
      </c>
      <c r="B3" s="115"/>
      <c r="C3" s="115"/>
      <c r="D3" s="115"/>
      <c r="E3" s="115"/>
      <c r="F3" s="115"/>
      <c r="G3" s="115"/>
      <c r="H3" s="40"/>
    </row>
    <row r="4" spans="1:8" ht="14.25" customHeight="1">
      <c r="A4" s="25"/>
      <c r="B4" s="25"/>
      <c r="C4" s="25"/>
      <c r="D4" s="25"/>
      <c r="E4" s="25"/>
      <c r="F4" s="25"/>
      <c r="G4" s="38" t="s">
        <v>68</v>
      </c>
      <c r="H4" s="25"/>
    </row>
    <row r="5" spans="1:7" ht="14.25" customHeight="1">
      <c r="A5" s="118" t="s">
        <v>0</v>
      </c>
      <c r="B5" s="118" t="s">
        <v>1</v>
      </c>
      <c r="C5" s="120" t="s">
        <v>128</v>
      </c>
      <c r="D5" s="121"/>
      <c r="E5" s="121"/>
      <c r="F5" s="121"/>
      <c r="G5" s="122"/>
    </row>
    <row r="6" spans="1:7" ht="14.25" customHeight="1">
      <c r="A6" s="119"/>
      <c r="B6" s="119"/>
      <c r="C6" s="123" t="s">
        <v>129</v>
      </c>
      <c r="D6" s="124"/>
      <c r="E6" s="124"/>
      <c r="F6" s="124"/>
      <c r="G6" s="125"/>
    </row>
    <row r="7" spans="1:7" ht="14.25" customHeight="1">
      <c r="A7" s="119"/>
      <c r="B7" s="119"/>
      <c r="C7" s="103">
        <v>2019</v>
      </c>
      <c r="D7" s="104"/>
      <c r="E7" s="107">
        <v>2018</v>
      </c>
      <c r="F7" s="104"/>
      <c r="G7" s="109" t="s">
        <v>3</v>
      </c>
    </row>
    <row r="8" spans="1:7" ht="14.25" customHeight="1">
      <c r="A8" s="126" t="s">
        <v>4</v>
      </c>
      <c r="B8" s="126" t="s">
        <v>5</v>
      </c>
      <c r="C8" s="105"/>
      <c r="D8" s="106"/>
      <c r="E8" s="108"/>
      <c r="F8" s="106"/>
      <c r="G8" s="109"/>
    </row>
    <row r="9" spans="1:7" ht="14.25" customHeight="1">
      <c r="A9" s="126"/>
      <c r="B9" s="126"/>
      <c r="C9" s="20" t="s">
        <v>6</v>
      </c>
      <c r="D9" s="42" t="s">
        <v>2</v>
      </c>
      <c r="E9" s="99" t="s">
        <v>6</v>
      </c>
      <c r="F9" s="42" t="s">
        <v>2</v>
      </c>
      <c r="G9" s="112" t="s">
        <v>7</v>
      </c>
    </row>
    <row r="10" spans="1:7" ht="14.25" customHeight="1">
      <c r="A10" s="127"/>
      <c r="B10" s="127"/>
      <c r="C10" s="19" t="s">
        <v>8</v>
      </c>
      <c r="D10" s="98" t="s">
        <v>9</v>
      </c>
      <c r="E10" s="7" t="s">
        <v>8</v>
      </c>
      <c r="F10" s="98" t="s">
        <v>9</v>
      </c>
      <c r="G10" s="113"/>
    </row>
    <row r="11" spans="1:7" ht="14.25" customHeight="1">
      <c r="A11" s="69">
        <v>1</v>
      </c>
      <c r="B11" s="70" t="s">
        <v>14</v>
      </c>
      <c r="C11" s="75">
        <v>4989</v>
      </c>
      <c r="D11" s="76">
        <v>0.252671562420866</v>
      </c>
      <c r="E11" s="77">
        <v>5383</v>
      </c>
      <c r="F11" s="78">
        <v>0.24244471467819664</v>
      </c>
      <c r="G11" s="79">
        <v>-0.07319338658740482</v>
      </c>
    </row>
    <row r="12" spans="1:7" ht="14.25" customHeight="1">
      <c r="A12" s="71">
        <v>2</v>
      </c>
      <c r="B12" s="72" t="s">
        <v>15</v>
      </c>
      <c r="C12" s="80">
        <v>3837</v>
      </c>
      <c r="D12" s="81">
        <v>0.1943276778931375</v>
      </c>
      <c r="E12" s="82">
        <v>4376</v>
      </c>
      <c r="F12" s="83">
        <v>0.19709048326802683</v>
      </c>
      <c r="G12" s="84">
        <v>-0.1231718464351006</v>
      </c>
    </row>
    <row r="13" spans="1:7" ht="14.25" customHeight="1">
      <c r="A13" s="71">
        <v>3</v>
      </c>
      <c r="B13" s="72" t="s">
        <v>16</v>
      </c>
      <c r="C13" s="80">
        <v>2754</v>
      </c>
      <c r="D13" s="81">
        <v>0.13947834894910105</v>
      </c>
      <c r="E13" s="82">
        <v>3310</v>
      </c>
      <c r="F13" s="83">
        <v>0.14907895329459983</v>
      </c>
      <c r="G13" s="84">
        <v>-0.16797583081571</v>
      </c>
    </row>
    <row r="14" spans="1:7" ht="14.25" customHeight="1">
      <c r="A14" s="71">
        <v>4</v>
      </c>
      <c r="B14" s="72" t="s">
        <v>17</v>
      </c>
      <c r="C14" s="80">
        <v>1612</v>
      </c>
      <c r="D14" s="81">
        <v>0.08164092175234236</v>
      </c>
      <c r="E14" s="82">
        <v>1924</v>
      </c>
      <c r="F14" s="83">
        <v>0.08665495653740486</v>
      </c>
      <c r="G14" s="84">
        <v>-0.16216216216216217</v>
      </c>
    </row>
    <row r="15" spans="1:7" ht="14.25" customHeight="1">
      <c r="A15" s="73">
        <v>5</v>
      </c>
      <c r="B15" s="74" t="s">
        <v>20</v>
      </c>
      <c r="C15" s="85">
        <v>912</v>
      </c>
      <c r="D15" s="86">
        <v>0.04618890858445176</v>
      </c>
      <c r="E15" s="87">
        <v>1036</v>
      </c>
      <c r="F15" s="88">
        <v>0.04666036121244877</v>
      </c>
      <c r="G15" s="89">
        <v>-0.11969111969111967</v>
      </c>
    </row>
    <row r="16" spans="1:7" ht="14.25" customHeight="1">
      <c r="A16" s="69">
        <v>6</v>
      </c>
      <c r="B16" s="70" t="s">
        <v>19</v>
      </c>
      <c r="C16" s="75">
        <v>542</v>
      </c>
      <c r="D16" s="76">
        <v>0.027449987338566725</v>
      </c>
      <c r="E16" s="77">
        <v>679</v>
      </c>
      <c r="F16" s="78">
        <v>0.03058145295680764</v>
      </c>
      <c r="G16" s="79">
        <v>-0.20176730486008831</v>
      </c>
    </row>
    <row r="17" spans="1:7" ht="14.25" customHeight="1">
      <c r="A17" s="71">
        <v>7</v>
      </c>
      <c r="B17" s="72" t="s">
        <v>18</v>
      </c>
      <c r="C17" s="80">
        <v>528</v>
      </c>
      <c r="D17" s="81">
        <v>0.026740947075208913</v>
      </c>
      <c r="E17" s="82">
        <v>660</v>
      </c>
      <c r="F17" s="83">
        <v>0.029725712741521415</v>
      </c>
      <c r="G17" s="84">
        <v>-0.19999999999999996</v>
      </c>
    </row>
    <row r="18" spans="1:7" ht="14.25" customHeight="1">
      <c r="A18" s="71">
        <v>8</v>
      </c>
      <c r="B18" s="72" t="s">
        <v>22</v>
      </c>
      <c r="C18" s="80">
        <v>407</v>
      </c>
      <c r="D18" s="81">
        <v>0.020612813370473538</v>
      </c>
      <c r="E18" s="82">
        <v>393</v>
      </c>
      <c r="F18" s="83">
        <v>0.017700310768815026</v>
      </c>
      <c r="G18" s="84">
        <v>0.03562340966921118</v>
      </c>
    </row>
    <row r="19" spans="1:7" ht="14.25" customHeight="1">
      <c r="A19" s="71">
        <v>9</v>
      </c>
      <c r="B19" s="72" t="s">
        <v>60</v>
      </c>
      <c r="C19" s="80">
        <v>360</v>
      </c>
      <c r="D19" s="81">
        <v>0.01823246391491517</v>
      </c>
      <c r="E19" s="82">
        <v>326</v>
      </c>
      <c r="F19" s="83">
        <v>0.014682700535963608</v>
      </c>
      <c r="G19" s="84">
        <v>0.10429447852760743</v>
      </c>
    </row>
    <row r="20" spans="1:7" ht="14.25" customHeight="1">
      <c r="A20" s="73">
        <v>10</v>
      </c>
      <c r="B20" s="74" t="s">
        <v>21</v>
      </c>
      <c r="C20" s="85">
        <v>304</v>
      </c>
      <c r="D20" s="86">
        <v>0.01539630286148392</v>
      </c>
      <c r="E20" s="87">
        <v>391</v>
      </c>
      <c r="F20" s="88">
        <v>0.017610232851416475</v>
      </c>
      <c r="G20" s="89">
        <v>-0.22250639386189264</v>
      </c>
    </row>
    <row r="21" spans="1:7" ht="14.25" customHeight="1">
      <c r="A21" s="69">
        <v>11</v>
      </c>
      <c r="B21" s="70" t="s">
        <v>74</v>
      </c>
      <c r="C21" s="75">
        <v>303</v>
      </c>
      <c r="D21" s="76">
        <v>0.015345657128386933</v>
      </c>
      <c r="E21" s="77">
        <v>296</v>
      </c>
      <c r="F21" s="78">
        <v>0.013331531774985363</v>
      </c>
      <c r="G21" s="79">
        <v>0.023648648648648685</v>
      </c>
    </row>
    <row r="22" spans="1:7" ht="14.25" customHeight="1">
      <c r="A22" s="71">
        <v>12</v>
      </c>
      <c r="B22" s="72" t="s">
        <v>23</v>
      </c>
      <c r="C22" s="80">
        <v>292</v>
      </c>
      <c r="D22" s="81">
        <v>0.014788554064320081</v>
      </c>
      <c r="E22" s="82">
        <v>307</v>
      </c>
      <c r="F22" s="83">
        <v>0.013826960320677387</v>
      </c>
      <c r="G22" s="84">
        <v>-0.04885993485342022</v>
      </c>
    </row>
    <row r="23" spans="1:7" ht="14.25" customHeight="1">
      <c r="A23" s="71">
        <v>13</v>
      </c>
      <c r="B23" s="72" t="s">
        <v>24</v>
      </c>
      <c r="C23" s="80">
        <v>243</v>
      </c>
      <c r="D23" s="81">
        <v>0.012306913142567738</v>
      </c>
      <c r="E23" s="82">
        <v>239</v>
      </c>
      <c r="F23" s="83">
        <v>0.010764311129126694</v>
      </c>
      <c r="G23" s="84">
        <v>0.01673640167364021</v>
      </c>
    </row>
    <row r="24" spans="1:7" ht="14.25" customHeight="1">
      <c r="A24" s="71">
        <v>14</v>
      </c>
      <c r="B24" s="72" t="s">
        <v>25</v>
      </c>
      <c r="C24" s="80">
        <v>233</v>
      </c>
      <c r="D24" s="81">
        <v>0.011800455811597874</v>
      </c>
      <c r="E24" s="82">
        <v>342</v>
      </c>
      <c r="F24" s="83">
        <v>0.015403323875152006</v>
      </c>
      <c r="G24" s="84">
        <v>-0.3187134502923976</v>
      </c>
    </row>
    <row r="25" spans="1:7" ht="14.25" customHeight="1">
      <c r="A25" s="73">
        <v>15</v>
      </c>
      <c r="B25" s="74" t="s">
        <v>92</v>
      </c>
      <c r="C25" s="85">
        <v>180</v>
      </c>
      <c r="D25" s="86">
        <v>0.009116231957457584</v>
      </c>
      <c r="E25" s="87">
        <v>237</v>
      </c>
      <c r="F25" s="88">
        <v>0.010674233211728145</v>
      </c>
      <c r="G25" s="89">
        <v>-0.240506329113924</v>
      </c>
    </row>
    <row r="26" spans="1:7" ht="14.25" customHeight="1">
      <c r="A26" s="69">
        <v>16</v>
      </c>
      <c r="B26" s="70" t="s">
        <v>64</v>
      </c>
      <c r="C26" s="75">
        <v>177</v>
      </c>
      <c r="D26" s="76">
        <v>0.008964294758166624</v>
      </c>
      <c r="E26" s="77">
        <v>197</v>
      </c>
      <c r="F26" s="78">
        <v>0.00887267486375715</v>
      </c>
      <c r="G26" s="79">
        <v>-0.10152284263959388</v>
      </c>
    </row>
    <row r="27" spans="1:7" ht="14.25" customHeight="1">
      <c r="A27" s="71">
        <v>17</v>
      </c>
      <c r="B27" s="72" t="s">
        <v>89</v>
      </c>
      <c r="C27" s="80">
        <v>157</v>
      </c>
      <c r="D27" s="81">
        <v>0.007951380096226894</v>
      </c>
      <c r="E27" s="82">
        <v>134</v>
      </c>
      <c r="F27" s="83">
        <v>0.006035220465702833</v>
      </c>
      <c r="G27" s="84">
        <v>0.17164179104477606</v>
      </c>
    </row>
    <row r="28" spans="1:7" ht="14.25" customHeight="1">
      <c r="A28" s="71">
        <v>18</v>
      </c>
      <c r="B28" s="72" t="s">
        <v>120</v>
      </c>
      <c r="C28" s="80">
        <v>107</v>
      </c>
      <c r="D28" s="81">
        <v>0.005419093441377564</v>
      </c>
      <c r="E28" s="82">
        <v>130</v>
      </c>
      <c r="F28" s="83">
        <v>0.005855064630905733</v>
      </c>
      <c r="G28" s="84">
        <v>-0.17692307692307696</v>
      </c>
    </row>
    <row r="29" spans="1:7" ht="14.25" customHeight="1">
      <c r="A29" s="71">
        <v>19</v>
      </c>
      <c r="B29" s="72" t="s">
        <v>91</v>
      </c>
      <c r="C29" s="80">
        <v>102</v>
      </c>
      <c r="D29" s="81">
        <v>0.0051658647758926314</v>
      </c>
      <c r="E29" s="82">
        <v>72</v>
      </c>
      <c r="F29" s="83">
        <v>0.0032428050263477908</v>
      </c>
      <c r="G29" s="84">
        <v>0.41666666666666674</v>
      </c>
    </row>
    <row r="30" spans="1:7" ht="14.25" customHeight="1">
      <c r="A30" s="73"/>
      <c r="B30" s="74" t="s">
        <v>90</v>
      </c>
      <c r="C30" s="85">
        <v>102</v>
      </c>
      <c r="D30" s="86">
        <v>0.0051658647758926314</v>
      </c>
      <c r="E30" s="87">
        <v>100</v>
      </c>
      <c r="F30" s="88">
        <v>0.004503895869927488</v>
      </c>
      <c r="G30" s="89">
        <v>0.020000000000000018</v>
      </c>
    </row>
    <row r="31" spans="1:7" ht="14.25" customHeight="1">
      <c r="A31" s="35"/>
      <c r="B31" s="12" t="s">
        <v>10</v>
      </c>
      <c r="C31" s="13">
        <f>C32-SUM(C11:C30)</f>
        <v>1604</v>
      </c>
      <c r="D31" s="56">
        <f>C31/C32</f>
        <v>0.08123575588756647</v>
      </c>
      <c r="E31" s="13">
        <f>E32-SUM(E11:E30)</f>
        <v>1671</v>
      </c>
      <c r="F31" s="56">
        <f>E31/E32</f>
        <v>0.07526009998648832</v>
      </c>
      <c r="G31" s="17">
        <f>C31/E31-1</f>
        <v>-0.04009575104727703</v>
      </c>
    </row>
    <row r="32" spans="1:7" ht="14.25" customHeight="1">
      <c r="A32" s="16"/>
      <c r="B32" s="14" t="s">
        <v>11</v>
      </c>
      <c r="C32" s="90">
        <v>19745</v>
      </c>
      <c r="D32" s="91">
        <v>1</v>
      </c>
      <c r="E32" s="92">
        <v>22203</v>
      </c>
      <c r="F32" s="93">
        <v>0.9999999999999992</v>
      </c>
      <c r="G32" s="32">
        <v>-0.11070576048281766</v>
      </c>
    </row>
    <row r="33" ht="12.75" customHeight="1">
      <c r="A33" s="26" t="s">
        <v>13</v>
      </c>
    </row>
    <row r="34" ht="15">
      <c r="A34" t="s">
        <v>65</v>
      </c>
    </row>
    <row r="35" ht="15">
      <c r="A35" s="15" t="s">
        <v>66</v>
      </c>
    </row>
    <row r="51" ht="15" customHeight="1"/>
    <row r="53" ht="15" customHeight="1"/>
    <row r="60" ht="15">
      <c r="A60" s="39"/>
    </row>
  </sheetData>
  <sheetProtection/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priority="23" dxfId="45" operator="lessThan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2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PageLayoutView="0" workbookViewId="0" topLeftCell="A1">
      <selection activeCell="H30" sqref="H30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4">
        <v>43809</v>
      </c>
    </row>
    <row r="2" spans="1:10" ht="14.25" customHeight="1">
      <c r="A2" s="114" t="s">
        <v>30</v>
      </c>
      <c r="B2" s="114"/>
      <c r="C2" s="114"/>
      <c r="D2" s="114"/>
      <c r="E2" s="114"/>
      <c r="F2" s="114"/>
      <c r="G2" s="114"/>
      <c r="H2" s="24"/>
      <c r="I2" s="24"/>
      <c r="J2" s="24"/>
    </row>
    <row r="3" spans="1:10" ht="14.25" customHeight="1">
      <c r="A3" s="115" t="s">
        <v>31</v>
      </c>
      <c r="B3" s="115"/>
      <c r="C3" s="115"/>
      <c r="D3" s="115"/>
      <c r="E3" s="115"/>
      <c r="F3" s="115"/>
      <c r="G3" s="115"/>
      <c r="H3" s="25"/>
      <c r="I3" s="25"/>
      <c r="J3" s="25"/>
    </row>
    <row r="4" spans="1:10" ht="14.25" customHeight="1">
      <c r="A4" s="25"/>
      <c r="B4" s="25"/>
      <c r="C4" s="25"/>
      <c r="D4" s="25"/>
      <c r="E4" s="25"/>
      <c r="F4" s="25"/>
      <c r="G4" s="6" t="s">
        <v>12</v>
      </c>
      <c r="H4" s="25"/>
      <c r="I4" s="25"/>
      <c r="J4" s="25"/>
    </row>
    <row r="5" spans="1:7" ht="14.25" customHeight="1">
      <c r="A5" s="116" t="s">
        <v>0</v>
      </c>
      <c r="B5" s="118" t="s">
        <v>1</v>
      </c>
      <c r="C5" s="120" t="s">
        <v>128</v>
      </c>
      <c r="D5" s="121"/>
      <c r="E5" s="121"/>
      <c r="F5" s="121"/>
      <c r="G5" s="122"/>
    </row>
    <row r="6" spans="1:7" ht="14.25" customHeight="1">
      <c r="A6" s="117"/>
      <c r="B6" s="119"/>
      <c r="C6" s="123" t="s">
        <v>129</v>
      </c>
      <c r="D6" s="124"/>
      <c r="E6" s="124"/>
      <c r="F6" s="124"/>
      <c r="G6" s="125"/>
    </row>
    <row r="7" spans="1:7" ht="14.25" customHeight="1">
      <c r="A7" s="117"/>
      <c r="B7" s="117"/>
      <c r="C7" s="103">
        <v>2019</v>
      </c>
      <c r="D7" s="104"/>
      <c r="E7" s="107">
        <v>2018</v>
      </c>
      <c r="F7" s="104"/>
      <c r="G7" s="109" t="s">
        <v>3</v>
      </c>
    </row>
    <row r="8" spans="1:7" ht="14.25" customHeight="1">
      <c r="A8" s="110" t="s">
        <v>4</v>
      </c>
      <c r="B8" s="110" t="s">
        <v>5</v>
      </c>
      <c r="C8" s="105"/>
      <c r="D8" s="106"/>
      <c r="E8" s="108"/>
      <c r="F8" s="106"/>
      <c r="G8" s="109"/>
    </row>
    <row r="9" spans="1:7" ht="14.25" customHeight="1">
      <c r="A9" s="110"/>
      <c r="B9" s="110"/>
      <c r="C9" s="20" t="s">
        <v>6</v>
      </c>
      <c r="D9" s="42" t="s">
        <v>2</v>
      </c>
      <c r="E9" s="99" t="s">
        <v>6</v>
      </c>
      <c r="F9" s="42" t="s">
        <v>2</v>
      </c>
      <c r="G9" s="112" t="s">
        <v>7</v>
      </c>
    </row>
    <row r="10" spans="1:7" ht="14.25" customHeight="1">
      <c r="A10" s="111"/>
      <c r="B10" s="111"/>
      <c r="C10" s="19" t="s">
        <v>8</v>
      </c>
      <c r="D10" s="98" t="s">
        <v>9</v>
      </c>
      <c r="E10" s="7" t="s">
        <v>8</v>
      </c>
      <c r="F10" s="98" t="s">
        <v>9</v>
      </c>
      <c r="G10" s="113"/>
    </row>
    <row r="11" spans="1:7" ht="14.25" customHeight="1">
      <c r="A11" s="69">
        <v>1</v>
      </c>
      <c r="B11" s="70" t="s">
        <v>32</v>
      </c>
      <c r="C11" s="75">
        <v>11237</v>
      </c>
      <c r="D11" s="76">
        <v>0.27276257979949997</v>
      </c>
      <c r="E11" s="77">
        <v>11128</v>
      </c>
      <c r="F11" s="78">
        <v>0.27655450072071175</v>
      </c>
      <c r="G11" s="79">
        <v>0.009795111430625392</v>
      </c>
    </row>
    <row r="12" spans="1:7" ht="14.25" customHeight="1">
      <c r="A12" s="71">
        <v>2</v>
      </c>
      <c r="B12" s="72" t="s">
        <v>130</v>
      </c>
      <c r="C12" s="80">
        <v>11104</v>
      </c>
      <c r="D12" s="81">
        <v>0.26953418938272206</v>
      </c>
      <c r="E12" s="82">
        <v>11464</v>
      </c>
      <c r="F12" s="83">
        <v>0.28490481634276055</v>
      </c>
      <c r="G12" s="84">
        <v>-0.03140265177948365</v>
      </c>
    </row>
    <row r="13" spans="1:7" ht="14.25" customHeight="1">
      <c r="A13" s="71">
        <v>3</v>
      </c>
      <c r="B13" s="72" t="s">
        <v>35</v>
      </c>
      <c r="C13" s="80">
        <v>3066</v>
      </c>
      <c r="D13" s="81">
        <v>0.07442289487098575</v>
      </c>
      <c r="E13" s="82">
        <v>2589</v>
      </c>
      <c r="F13" s="83">
        <v>0.06434216412346538</v>
      </c>
      <c r="G13" s="84">
        <v>0.18424101969872542</v>
      </c>
    </row>
    <row r="14" spans="1:7" ht="14.25" customHeight="1">
      <c r="A14" s="71">
        <v>4</v>
      </c>
      <c r="B14" s="72" t="s">
        <v>81</v>
      </c>
      <c r="C14" s="80">
        <v>2350</v>
      </c>
      <c r="D14" s="81">
        <v>0.05704298856712867</v>
      </c>
      <c r="E14" s="82">
        <v>1671</v>
      </c>
      <c r="F14" s="83">
        <v>0.04152790894179631</v>
      </c>
      <c r="G14" s="84">
        <v>0.40634350688210663</v>
      </c>
    </row>
    <row r="15" spans="1:7" ht="14.25" customHeight="1">
      <c r="A15" s="73">
        <v>5</v>
      </c>
      <c r="B15" s="74" t="s">
        <v>33</v>
      </c>
      <c r="C15" s="85">
        <v>2021</v>
      </c>
      <c r="D15" s="86">
        <v>0.04905697016773066</v>
      </c>
      <c r="E15" s="87">
        <v>1982</v>
      </c>
      <c r="F15" s="88">
        <v>0.04925692131815697</v>
      </c>
      <c r="G15" s="89">
        <v>0.019677093844601368</v>
      </c>
    </row>
    <row r="16" spans="1:7" ht="14.25" customHeight="1">
      <c r="A16" s="69">
        <v>6</v>
      </c>
      <c r="B16" s="70" t="s">
        <v>21</v>
      </c>
      <c r="C16" s="75">
        <v>1577</v>
      </c>
      <c r="D16" s="76">
        <v>0.03827948637036677</v>
      </c>
      <c r="E16" s="77">
        <v>1908</v>
      </c>
      <c r="F16" s="78">
        <v>0.04741786371092003</v>
      </c>
      <c r="G16" s="79">
        <v>-0.1734800838574424</v>
      </c>
    </row>
    <row r="17" spans="1:7" ht="14.25" customHeight="1">
      <c r="A17" s="71">
        <v>7</v>
      </c>
      <c r="B17" s="72" t="s">
        <v>62</v>
      </c>
      <c r="C17" s="80">
        <v>1046</v>
      </c>
      <c r="D17" s="81">
        <v>0.025390198315411318</v>
      </c>
      <c r="E17" s="82">
        <v>1199</v>
      </c>
      <c r="F17" s="83">
        <v>0.029797703663203938</v>
      </c>
      <c r="G17" s="84">
        <v>-0.12760633861551296</v>
      </c>
    </row>
    <row r="18" spans="1:7" ht="14.25" customHeight="1">
      <c r="A18" s="71">
        <v>8</v>
      </c>
      <c r="B18" s="72" t="s">
        <v>83</v>
      </c>
      <c r="C18" s="80">
        <v>989</v>
      </c>
      <c r="D18" s="81">
        <v>0.024006602422506493</v>
      </c>
      <c r="E18" s="82">
        <v>671</v>
      </c>
      <c r="F18" s="83">
        <v>0.01667577911427009</v>
      </c>
      <c r="G18" s="84">
        <v>0.47391952309985097</v>
      </c>
    </row>
    <row r="19" spans="1:11" ht="14.25" customHeight="1">
      <c r="A19" s="71">
        <v>9</v>
      </c>
      <c r="B19" s="72" t="s">
        <v>34</v>
      </c>
      <c r="C19" s="80">
        <v>801</v>
      </c>
      <c r="D19" s="81">
        <v>0.0194431633371362</v>
      </c>
      <c r="E19" s="82">
        <v>950</v>
      </c>
      <c r="F19" s="83">
        <v>0.023609523336149907</v>
      </c>
      <c r="G19" s="84">
        <v>-0.1568421052631579</v>
      </c>
      <c r="K19" t="s">
        <v>61</v>
      </c>
    </row>
    <row r="20" spans="1:7" ht="14.25" customHeight="1">
      <c r="A20" s="73">
        <v>10</v>
      </c>
      <c r="B20" s="74" t="s">
        <v>82</v>
      </c>
      <c r="C20" s="85">
        <v>617</v>
      </c>
      <c r="D20" s="86">
        <v>0.014976818700390805</v>
      </c>
      <c r="E20" s="87">
        <v>699</v>
      </c>
      <c r="F20" s="88">
        <v>0.017371638749440827</v>
      </c>
      <c r="G20" s="89">
        <v>-0.11731044349070097</v>
      </c>
    </row>
    <row r="21" spans="1:7" ht="14.25" customHeight="1">
      <c r="A21" s="69">
        <v>11</v>
      </c>
      <c r="B21" s="70" t="s">
        <v>75</v>
      </c>
      <c r="C21" s="75">
        <v>577</v>
      </c>
      <c r="D21" s="76">
        <v>0.014005874214141806</v>
      </c>
      <c r="E21" s="77">
        <v>534</v>
      </c>
      <c r="F21" s="78">
        <v>0.013271037327899</v>
      </c>
      <c r="G21" s="79">
        <v>0.08052434456928848</v>
      </c>
    </row>
    <row r="22" spans="1:7" ht="14.25" customHeight="1">
      <c r="A22" s="71">
        <v>12</v>
      </c>
      <c r="B22" s="72" t="s">
        <v>84</v>
      </c>
      <c r="C22" s="80">
        <v>400</v>
      </c>
      <c r="D22" s="81">
        <v>0.009709444862489987</v>
      </c>
      <c r="E22" s="82">
        <v>397</v>
      </c>
      <c r="F22" s="83">
        <v>0.009866295541527908</v>
      </c>
      <c r="G22" s="84">
        <v>0.007556675062972307</v>
      </c>
    </row>
    <row r="23" spans="1:7" ht="14.25" customHeight="1">
      <c r="A23" s="71">
        <v>13</v>
      </c>
      <c r="B23" s="72" t="s">
        <v>79</v>
      </c>
      <c r="C23" s="80">
        <v>337</v>
      </c>
      <c r="D23" s="81">
        <v>0.008180207296647814</v>
      </c>
      <c r="E23" s="82">
        <v>324</v>
      </c>
      <c r="F23" s="83">
        <v>0.008052090064118495</v>
      </c>
      <c r="G23" s="84">
        <v>0.04012345679012341</v>
      </c>
    </row>
    <row r="24" spans="1:7" ht="14.25" customHeight="1">
      <c r="A24" s="71">
        <v>14</v>
      </c>
      <c r="B24" s="72" t="s">
        <v>87</v>
      </c>
      <c r="C24" s="80">
        <v>329</v>
      </c>
      <c r="D24" s="81">
        <v>0.007986018399398014</v>
      </c>
      <c r="E24" s="82">
        <v>272</v>
      </c>
      <c r="F24" s="83">
        <v>0.006759779313087131</v>
      </c>
      <c r="G24" s="84">
        <v>0.2095588235294117</v>
      </c>
    </row>
    <row r="25" spans="1:7" ht="14.25" customHeight="1">
      <c r="A25" s="73">
        <v>15</v>
      </c>
      <c r="B25" s="74" t="s">
        <v>80</v>
      </c>
      <c r="C25" s="85">
        <v>299</v>
      </c>
      <c r="D25" s="86">
        <v>0.007257810034711265</v>
      </c>
      <c r="E25" s="87">
        <v>273</v>
      </c>
      <c r="F25" s="88">
        <v>0.006784631442914657</v>
      </c>
      <c r="G25" s="89">
        <v>0.09523809523809534</v>
      </c>
    </row>
    <row r="26" spans="1:7" ht="14.25" customHeight="1">
      <c r="A26" s="69">
        <v>16</v>
      </c>
      <c r="B26" s="70" t="s">
        <v>86</v>
      </c>
      <c r="C26" s="75">
        <v>282</v>
      </c>
      <c r="D26" s="76">
        <v>0.006845158628055441</v>
      </c>
      <c r="E26" s="77">
        <v>291</v>
      </c>
      <c r="F26" s="78">
        <v>0.00723196977981013</v>
      </c>
      <c r="G26" s="79">
        <v>-0.030927835051546393</v>
      </c>
    </row>
    <row r="27" spans="1:7" ht="14.25" customHeight="1">
      <c r="A27" s="71">
        <v>17</v>
      </c>
      <c r="B27" s="72" t="s">
        <v>95</v>
      </c>
      <c r="C27" s="80">
        <v>272</v>
      </c>
      <c r="D27" s="81">
        <v>0.006602422506493191</v>
      </c>
      <c r="E27" s="82">
        <v>195</v>
      </c>
      <c r="F27" s="83">
        <v>0.004846165316367613</v>
      </c>
      <c r="G27" s="84">
        <v>0.3948717948717948</v>
      </c>
    </row>
    <row r="28" spans="1:7" ht="14.25" customHeight="1">
      <c r="A28" s="71">
        <v>18</v>
      </c>
      <c r="B28" s="72" t="s">
        <v>85</v>
      </c>
      <c r="C28" s="80">
        <v>270</v>
      </c>
      <c r="D28" s="81">
        <v>0.006553875282180741</v>
      </c>
      <c r="E28" s="82">
        <v>366</v>
      </c>
      <c r="F28" s="83">
        <v>0.009095879516874596</v>
      </c>
      <c r="G28" s="84">
        <v>-0.2622950819672131</v>
      </c>
    </row>
    <row r="29" spans="1:7" ht="14.25" customHeight="1">
      <c r="A29" s="71"/>
      <c r="B29" s="72" t="s">
        <v>88</v>
      </c>
      <c r="C29" s="80">
        <v>270</v>
      </c>
      <c r="D29" s="81">
        <v>0.006553875282180741</v>
      </c>
      <c r="E29" s="82">
        <v>216</v>
      </c>
      <c r="F29" s="83">
        <v>0.005368060042745663</v>
      </c>
      <c r="G29" s="84">
        <v>0.25</v>
      </c>
    </row>
    <row r="30" spans="1:7" ht="14.25" customHeight="1">
      <c r="A30" s="73">
        <v>20</v>
      </c>
      <c r="B30" s="74" t="s">
        <v>123</v>
      </c>
      <c r="C30" s="85">
        <v>231</v>
      </c>
      <c r="D30" s="86">
        <v>0.005607204408087967</v>
      </c>
      <c r="E30" s="87">
        <v>289</v>
      </c>
      <c r="F30" s="88">
        <v>0.007182265520155077</v>
      </c>
      <c r="G30" s="89">
        <v>-0.20069204152249132</v>
      </c>
    </row>
    <row r="31" spans="1:7" ht="14.25" customHeight="1">
      <c r="A31" s="35"/>
      <c r="B31" s="12" t="s">
        <v>10</v>
      </c>
      <c r="C31" s="13">
        <f>C32-SUM(C11:C30)</f>
        <v>3122</v>
      </c>
      <c r="D31" s="56">
        <f>C31/C32</f>
        <v>0.07578221715173435</v>
      </c>
      <c r="E31" s="13">
        <f>E32-SUM(E11:E30)</f>
        <v>2820</v>
      </c>
      <c r="F31" s="56">
        <f>E31/E32</f>
        <v>0.07008300611362393</v>
      </c>
      <c r="G31" s="17">
        <f>C31/E31-1</f>
        <v>0.10709219858156027</v>
      </c>
    </row>
    <row r="32" spans="1:7" ht="14.25" customHeight="1">
      <c r="A32" s="16"/>
      <c r="B32" s="14" t="s">
        <v>11</v>
      </c>
      <c r="C32" s="90">
        <v>41197</v>
      </c>
      <c r="D32" s="91">
        <v>1</v>
      </c>
      <c r="E32" s="92">
        <v>40238</v>
      </c>
      <c r="F32" s="93">
        <v>0.9999999999999991</v>
      </c>
      <c r="G32" s="32">
        <v>0.02383319250459759</v>
      </c>
    </row>
    <row r="33" ht="12" customHeight="1">
      <c r="A33" s="26" t="s">
        <v>13</v>
      </c>
    </row>
    <row r="34" ht="15">
      <c r="A34" t="s">
        <v>67</v>
      </c>
    </row>
    <row r="35" ht="15">
      <c r="A35" s="15" t="s">
        <v>66</v>
      </c>
    </row>
  </sheetData>
  <sheetProtection/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priority="17" dxfId="45" operator="lessThan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2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1">
      <selection activeCell="J69" sqref="J69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28</v>
      </c>
      <c r="G1" s="54">
        <v>43809</v>
      </c>
    </row>
    <row r="2" spans="1:9" ht="14.25" customHeight="1">
      <c r="A2" s="114" t="s">
        <v>36</v>
      </c>
      <c r="B2" s="114"/>
      <c r="C2" s="114"/>
      <c r="D2" s="114"/>
      <c r="E2" s="114"/>
      <c r="F2" s="114"/>
      <c r="G2" s="114"/>
      <c r="H2" s="24"/>
      <c r="I2" s="24"/>
    </row>
    <row r="3" spans="1:9" ht="14.25" customHeight="1">
      <c r="A3" s="115" t="s">
        <v>37</v>
      </c>
      <c r="B3" s="115"/>
      <c r="C3" s="115"/>
      <c r="D3" s="115"/>
      <c r="E3" s="115"/>
      <c r="F3" s="115"/>
      <c r="G3" s="115"/>
      <c r="H3" s="25"/>
      <c r="I3" s="25"/>
    </row>
    <row r="4" spans="1:9" ht="14.25" customHeight="1">
      <c r="A4" s="25"/>
      <c r="B4" s="25"/>
      <c r="C4" s="25"/>
      <c r="D4" s="25"/>
      <c r="E4" s="25"/>
      <c r="F4" s="25"/>
      <c r="G4" s="6" t="s">
        <v>12</v>
      </c>
      <c r="H4" s="25"/>
      <c r="I4" s="25"/>
    </row>
    <row r="5" spans="1:7" ht="14.25" customHeight="1">
      <c r="A5" s="116" t="s">
        <v>0</v>
      </c>
      <c r="B5" s="118" t="s">
        <v>1</v>
      </c>
      <c r="C5" s="120" t="s">
        <v>128</v>
      </c>
      <c r="D5" s="121"/>
      <c r="E5" s="121"/>
      <c r="F5" s="121"/>
      <c r="G5" s="122"/>
    </row>
    <row r="6" spans="1:7" ht="14.25" customHeight="1">
      <c r="A6" s="117"/>
      <c r="B6" s="119"/>
      <c r="C6" s="123" t="s">
        <v>129</v>
      </c>
      <c r="D6" s="124"/>
      <c r="E6" s="124"/>
      <c r="F6" s="124"/>
      <c r="G6" s="125"/>
    </row>
    <row r="7" spans="1:7" ht="14.25" customHeight="1">
      <c r="A7" s="117"/>
      <c r="B7" s="117"/>
      <c r="C7" s="103">
        <v>2019</v>
      </c>
      <c r="D7" s="104"/>
      <c r="E7" s="107">
        <v>2018</v>
      </c>
      <c r="F7" s="104"/>
      <c r="G7" s="109" t="s">
        <v>3</v>
      </c>
    </row>
    <row r="8" spans="1:7" ht="14.25" customHeight="1">
      <c r="A8" s="110" t="s">
        <v>4</v>
      </c>
      <c r="B8" s="110" t="s">
        <v>5</v>
      </c>
      <c r="C8" s="105"/>
      <c r="D8" s="106"/>
      <c r="E8" s="108"/>
      <c r="F8" s="106"/>
      <c r="G8" s="109"/>
    </row>
    <row r="9" spans="1:7" ht="14.25" customHeight="1">
      <c r="A9" s="110"/>
      <c r="B9" s="110"/>
      <c r="C9" s="20" t="s">
        <v>6</v>
      </c>
      <c r="D9" s="42" t="s">
        <v>2</v>
      </c>
      <c r="E9" s="99" t="s">
        <v>6</v>
      </c>
      <c r="F9" s="42" t="s">
        <v>2</v>
      </c>
      <c r="G9" s="112" t="s">
        <v>7</v>
      </c>
    </row>
    <row r="10" spans="1:7" ht="14.25" customHeight="1">
      <c r="A10" s="111"/>
      <c r="B10" s="111"/>
      <c r="C10" s="19" t="s">
        <v>8</v>
      </c>
      <c r="D10" s="98" t="s">
        <v>9</v>
      </c>
      <c r="E10" s="7" t="s">
        <v>8</v>
      </c>
      <c r="F10" s="98" t="s">
        <v>9</v>
      </c>
      <c r="G10" s="113"/>
    </row>
    <row r="11" spans="1:7" ht="14.25" customHeight="1">
      <c r="A11" s="69">
        <v>1</v>
      </c>
      <c r="B11" s="70" t="s">
        <v>38</v>
      </c>
      <c r="C11" s="75">
        <v>2090</v>
      </c>
      <c r="D11" s="76">
        <v>0.4213709677419355</v>
      </c>
      <c r="E11" s="77">
        <v>2187</v>
      </c>
      <c r="F11" s="78">
        <v>0.4694140373470702</v>
      </c>
      <c r="G11" s="79">
        <v>-0.04435299497027889</v>
      </c>
    </row>
    <row r="12" spans="1:7" ht="14.25" customHeight="1">
      <c r="A12" s="71">
        <v>2</v>
      </c>
      <c r="B12" s="72" t="s">
        <v>39</v>
      </c>
      <c r="C12" s="80">
        <v>620</v>
      </c>
      <c r="D12" s="81">
        <v>0.125</v>
      </c>
      <c r="E12" s="82">
        <v>487</v>
      </c>
      <c r="F12" s="83">
        <v>0.10452886885597767</v>
      </c>
      <c r="G12" s="84">
        <v>0.2731006160164271</v>
      </c>
    </row>
    <row r="13" spans="1:7" ht="14.25" customHeight="1">
      <c r="A13" s="71">
        <v>3</v>
      </c>
      <c r="B13" s="72" t="s">
        <v>16</v>
      </c>
      <c r="C13" s="80">
        <v>452</v>
      </c>
      <c r="D13" s="81">
        <v>0.09112903225806451</v>
      </c>
      <c r="E13" s="82">
        <v>370</v>
      </c>
      <c r="F13" s="83">
        <v>0.07941618373041426</v>
      </c>
      <c r="G13" s="84">
        <v>0.22162162162162158</v>
      </c>
    </row>
    <row r="14" spans="1:7" ht="14.25" customHeight="1">
      <c r="A14" s="71">
        <v>4</v>
      </c>
      <c r="B14" s="72" t="s">
        <v>40</v>
      </c>
      <c r="C14" s="80">
        <v>364</v>
      </c>
      <c r="D14" s="81">
        <v>0.07338709677419354</v>
      </c>
      <c r="E14" s="82">
        <v>372</v>
      </c>
      <c r="F14" s="83">
        <v>0.0798454603992273</v>
      </c>
      <c r="G14" s="84">
        <v>-0.021505376344086002</v>
      </c>
    </row>
    <row r="15" spans="1:7" ht="14.25" customHeight="1">
      <c r="A15" s="73">
        <v>5</v>
      </c>
      <c r="B15" s="74" t="s">
        <v>21</v>
      </c>
      <c r="C15" s="85">
        <v>318</v>
      </c>
      <c r="D15" s="86">
        <v>0.06411290322580646</v>
      </c>
      <c r="E15" s="87">
        <v>249</v>
      </c>
      <c r="F15" s="88">
        <v>0.05344494526722473</v>
      </c>
      <c r="G15" s="89">
        <v>0.27710843373493965</v>
      </c>
    </row>
    <row r="16" spans="1:7" ht="14.25" customHeight="1">
      <c r="A16" s="69">
        <v>6</v>
      </c>
      <c r="B16" s="70" t="s">
        <v>76</v>
      </c>
      <c r="C16" s="75">
        <v>146</v>
      </c>
      <c r="D16" s="76">
        <v>0.02943548387096774</v>
      </c>
      <c r="E16" s="77">
        <v>116</v>
      </c>
      <c r="F16" s="78">
        <v>0.0248980467911569</v>
      </c>
      <c r="G16" s="79">
        <v>0.2586206896551724</v>
      </c>
    </row>
    <row r="17" spans="1:7" ht="14.25" customHeight="1">
      <c r="A17" s="71">
        <v>7</v>
      </c>
      <c r="B17" s="72" t="s">
        <v>72</v>
      </c>
      <c r="C17" s="80">
        <v>144</v>
      </c>
      <c r="D17" s="81">
        <v>0.02903225806451613</v>
      </c>
      <c r="E17" s="82">
        <v>113</v>
      </c>
      <c r="F17" s="83">
        <v>0.024254131787937325</v>
      </c>
      <c r="G17" s="84">
        <v>0.2743362831858407</v>
      </c>
    </row>
    <row r="18" spans="1:7" ht="14.25" customHeight="1">
      <c r="A18" s="71">
        <v>8</v>
      </c>
      <c r="B18" s="72" t="s">
        <v>41</v>
      </c>
      <c r="C18" s="80">
        <v>134</v>
      </c>
      <c r="D18" s="81">
        <v>0.027016129032258064</v>
      </c>
      <c r="E18" s="82">
        <v>105</v>
      </c>
      <c r="F18" s="83">
        <v>0.022537025112685124</v>
      </c>
      <c r="G18" s="84">
        <v>0.2761904761904761</v>
      </c>
    </row>
    <row r="19" spans="1:7" ht="14.25" customHeight="1">
      <c r="A19" s="71">
        <v>9</v>
      </c>
      <c r="B19" s="72" t="s">
        <v>59</v>
      </c>
      <c r="C19" s="80">
        <v>87</v>
      </c>
      <c r="D19" s="81">
        <v>0.01754032258064516</v>
      </c>
      <c r="E19" s="82">
        <v>74</v>
      </c>
      <c r="F19" s="83">
        <v>0.01588323674608285</v>
      </c>
      <c r="G19" s="84">
        <v>0.17567567567567566</v>
      </c>
    </row>
    <row r="20" spans="1:7" ht="14.25" customHeight="1">
      <c r="A20" s="73">
        <v>10</v>
      </c>
      <c r="B20" s="74" t="s">
        <v>94</v>
      </c>
      <c r="C20" s="85">
        <v>78</v>
      </c>
      <c r="D20" s="86">
        <v>0.015725806451612902</v>
      </c>
      <c r="E20" s="87">
        <v>68</v>
      </c>
      <c r="F20" s="88">
        <v>0.0145954067396437</v>
      </c>
      <c r="G20" s="89">
        <v>0.1470588235294117</v>
      </c>
    </row>
    <row r="21" spans="1:7" ht="14.25" customHeight="1">
      <c r="A21" s="69">
        <v>11</v>
      </c>
      <c r="B21" s="70" t="s">
        <v>42</v>
      </c>
      <c r="C21" s="75">
        <v>68</v>
      </c>
      <c r="D21" s="76">
        <v>0.013709677419354839</v>
      </c>
      <c r="E21" s="77">
        <v>68</v>
      </c>
      <c r="F21" s="78">
        <v>0.0145954067396437</v>
      </c>
      <c r="G21" s="79">
        <v>0</v>
      </c>
    </row>
    <row r="22" spans="1:7" ht="14.25" customHeight="1">
      <c r="A22" s="71">
        <v>12</v>
      </c>
      <c r="B22" s="72" t="s">
        <v>77</v>
      </c>
      <c r="C22" s="80">
        <v>60</v>
      </c>
      <c r="D22" s="81">
        <v>0.012096774193548387</v>
      </c>
      <c r="E22" s="82">
        <v>34</v>
      </c>
      <c r="F22" s="83">
        <v>0.00729770336982185</v>
      </c>
      <c r="G22" s="84">
        <v>0.7647058823529411</v>
      </c>
    </row>
    <row r="23" spans="1:7" ht="14.25" customHeight="1">
      <c r="A23" s="71">
        <v>13</v>
      </c>
      <c r="B23" s="72" t="s">
        <v>93</v>
      </c>
      <c r="C23" s="80">
        <v>53</v>
      </c>
      <c r="D23" s="81">
        <v>0.010685483870967741</v>
      </c>
      <c r="E23" s="82">
        <v>50</v>
      </c>
      <c r="F23" s="83">
        <v>0.010731916720326251</v>
      </c>
      <c r="G23" s="84">
        <v>0.06000000000000005</v>
      </c>
    </row>
    <row r="24" spans="1:7" ht="14.25" customHeight="1">
      <c r="A24" s="71">
        <v>14</v>
      </c>
      <c r="B24" s="72" t="s">
        <v>25</v>
      </c>
      <c r="C24" s="80">
        <v>38</v>
      </c>
      <c r="D24" s="81">
        <v>0.007661290322580645</v>
      </c>
      <c r="E24" s="82">
        <v>40</v>
      </c>
      <c r="F24" s="83">
        <v>0.008585533376261001</v>
      </c>
      <c r="G24" s="84">
        <v>-0.050000000000000044</v>
      </c>
    </row>
    <row r="25" spans="1:7" ht="14.25" customHeight="1">
      <c r="A25" s="73">
        <v>15</v>
      </c>
      <c r="B25" s="74" t="s">
        <v>121</v>
      </c>
      <c r="C25" s="85">
        <v>33</v>
      </c>
      <c r="D25" s="86">
        <v>0.0066532258064516125</v>
      </c>
      <c r="E25" s="87">
        <v>14</v>
      </c>
      <c r="F25" s="88">
        <v>0.0030049366816913502</v>
      </c>
      <c r="G25" s="89">
        <v>1.3571428571428572</v>
      </c>
    </row>
    <row r="26" spans="1:7" ht="14.25" customHeight="1">
      <c r="A26" s="18"/>
      <c r="B26" s="12" t="s">
        <v>10</v>
      </c>
      <c r="C26" s="13">
        <f>C27-SUM(C11:C25)</f>
        <v>275</v>
      </c>
      <c r="D26" s="56">
        <f>C26/C27</f>
        <v>0.055443548387096774</v>
      </c>
      <c r="E26" s="13">
        <f>E27-SUM(E11:E25)</f>
        <v>312</v>
      </c>
      <c r="F26" s="56">
        <f>E26/E27</f>
        <v>0.0669671603348358</v>
      </c>
      <c r="G26" s="17">
        <f>C26/E26-1</f>
        <v>-0.11858974358974361</v>
      </c>
    </row>
    <row r="27" spans="1:7" ht="15">
      <c r="A27" s="16"/>
      <c r="B27" s="14" t="s">
        <v>11</v>
      </c>
      <c r="C27" s="90">
        <v>4960</v>
      </c>
      <c r="D27" s="91">
        <v>1</v>
      </c>
      <c r="E27" s="92">
        <v>4659</v>
      </c>
      <c r="F27" s="93">
        <v>0.9999999999999991</v>
      </c>
      <c r="G27" s="32">
        <v>0.06460613865636411</v>
      </c>
    </row>
    <row r="28" spans="1:8" ht="15">
      <c r="A28" s="26" t="s">
        <v>13</v>
      </c>
      <c r="H28" s="31"/>
    </row>
    <row r="29" ht="13.5" customHeight="1">
      <c r="A29" t="s">
        <v>67</v>
      </c>
    </row>
    <row r="30" ht="15">
      <c r="A30" s="15" t="s">
        <v>66</v>
      </c>
    </row>
    <row r="49" ht="15">
      <c r="A49" t="s">
        <v>28</v>
      </c>
    </row>
    <row r="50" spans="1:7" ht="15">
      <c r="A50" s="114" t="s">
        <v>44</v>
      </c>
      <c r="B50" s="114"/>
      <c r="C50" s="114"/>
      <c r="D50" s="114"/>
      <c r="E50" s="114"/>
      <c r="F50" s="114"/>
      <c r="G50" s="114"/>
    </row>
    <row r="51" spans="1:7" ht="15">
      <c r="A51" s="115" t="s">
        <v>45</v>
      </c>
      <c r="B51" s="115"/>
      <c r="C51" s="115"/>
      <c r="D51" s="115"/>
      <c r="E51" s="115"/>
      <c r="F51" s="115"/>
      <c r="G51" s="115"/>
    </row>
    <row r="52" spans="1:7" ht="15" customHeight="1">
      <c r="A52" s="53"/>
      <c r="B52" s="53"/>
      <c r="C52" s="53"/>
      <c r="D52" s="53"/>
      <c r="E52" s="53"/>
      <c r="F52" s="53"/>
      <c r="G52" s="6" t="s">
        <v>12</v>
      </c>
    </row>
    <row r="53" spans="1:7" ht="14.25" customHeight="1">
      <c r="A53" s="116" t="s">
        <v>0</v>
      </c>
      <c r="B53" s="118" t="s">
        <v>1</v>
      </c>
      <c r="C53" s="120" t="s">
        <v>128</v>
      </c>
      <c r="D53" s="121"/>
      <c r="E53" s="121"/>
      <c r="F53" s="121"/>
      <c r="G53" s="122"/>
    </row>
    <row r="54" spans="1:7" ht="15" customHeight="1">
      <c r="A54" s="117"/>
      <c r="B54" s="119"/>
      <c r="C54" s="123" t="s">
        <v>129</v>
      </c>
      <c r="D54" s="124"/>
      <c r="E54" s="124"/>
      <c r="F54" s="124"/>
      <c r="G54" s="125"/>
    </row>
    <row r="55" spans="1:7" ht="15" customHeight="1">
      <c r="A55" s="117"/>
      <c r="B55" s="117"/>
      <c r="C55" s="103">
        <v>2019</v>
      </c>
      <c r="D55" s="104"/>
      <c r="E55" s="107">
        <v>2018</v>
      </c>
      <c r="F55" s="104"/>
      <c r="G55" s="109" t="s">
        <v>3</v>
      </c>
    </row>
    <row r="56" spans="1:7" ht="15" customHeight="1">
      <c r="A56" s="110" t="s">
        <v>4</v>
      </c>
      <c r="B56" s="110" t="s">
        <v>5</v>
      </c>
      <c r="C56" s="105"/>
      <c r="D56" s="106"/>
      <c r="E56" s="108"/>
      <c r="F56" s="106"/>
      <c r="G56" s="109"/>
    </row>
    <row r="57" spans="1:7" ht="15" customHeight="1">
      <c r="A57" s="110"/>
      <c r="B57" s="110"/>
      <c r="C57" s="20" t="s">
        <v>6</v>
      </c>
      <c r="D57" s="42" t="s">
        <v>2</v>
      </c>
      <c r="E57" s="99" t="s">
        <v>6</v>
      </c>
      <c r="F57" s="42" t="s">
        <v>2</v>
      </c>
      <c r="G57" s="112" t="s">
        <v>7</v>
      </c>
    </row>
    <row r="58" spans="1:7" ht="15" customHeight="1">
      <c r="A58" s="111"/>
      <c r="B58" s="111"/>
      <c r="C58" s="19" t="s">
        <v>8</v>
      </c>
      <c r="D58" s="98" t="s">
        <v>9</v>
      </c>
      <c r="E58" s="7" t="s">
        <v>8</v>
      </c>
      <c r="F58" s="98" t="s">
        <v>9</v>
      </c>
      <c r="G58" s="113"/>
    </row>
    <row r="59" spans="1:7" ht="15">
      <c r="A59" s="69">
        <v>1</v>
      </c>
      <c r="B59" s="70" t="s">
        <v>48</v>
      </c>
      <c r="C59" s="94">
        <v>1330</v>
      </c>
      <c r="D59" s="76">
        <v>0.17095115681233933</v>
      </c>
      <c r="E59" s="94">
        <v>1478</v>
      </c>
      <c r="F59" s="78">
        <v>0.1976464295266114</v>
      </c>
      <c r="G59" s="79">
        <v>-0.1001353179972937</v>
      </c>
    </row>
    <row r="60" spans="1:7" ht="15">
      <c r="A60" s="71">
        <v>2</v>
      </c>
      <c r="B60" s="72" t="s">
        <v>49</v>
      </c>
      <c r="C60" s="95">
        <v>1242</v>
      </c>
      <c r="D60" s="81">
        <v>0.1596401028277635</v>
      </c>
      <c r="E60" s="95">
        <v>1353</v>
      </c>
      <c r="F60" s="83">
        <v>0.18093073014174912</v>
      </c>
      <c r="G60" s="84">
        <v>-0.08203991130820398</v>
      </c>
    </row>
    <row r="61" spans="1:7" ht="15">
      <c r="A61" s="71">
        <v>3</v>
      </c>
      <c r="B61" s="72" t="s">
        <v>54</v>
      </c>
      <c r="C61" s="95">
        <v>933</v>
      </c>
      <c r="D61" s="81">
        <v>0.11992287917737789</v>
      </c>
      <c r="E61" s="95">
        <v>813</v>
      </c>
      <c r="F61" s="83">
        <v>0.10871890879914416</v>
      </c>
      <c r="G61" s="84">
        <v>0.14760147601476015</v>
      </c>
    </row>
    <row r="62" spans="1:7" ht="15">
      <c r="A62" s="71">
        <v>4</v>
      </c>
      <c r="B62" s="72" t="s">
        <v>52</v>
      </c>
      <c r="C62" s="95">
        <v>712</v>
      </c>
      <c r="D62" s="81">
        <v>0.09151670951156812</v>
      </c>
      <c r="E62" s="95">
        <v>585</v>
      </c>
      <c r="F62" s="83">
        <v>0.07822947312115539</v>
      </c>
      <c r="G62" s="84">
        <v>0.217094017094017</v>
      </c>
    </row>
    <row r="63" spans="1:7" ht="15">
      <c r="A63" s="73">
        <v>5</v>
      </c>
      <c r="B63" s="74" t="s">
        <v>50</v>
      </c>
      <c r="C63" s="96">
        <v>694</v>
      </c>
      <c r="D63" s="86">
        <v>0.08920308483290489</v>
      </c>
      <c r="E63" s="96">
        <v>666</v>
      </c>
      <c r="F63" s="88">
        <v>0.08906124632254614</v>
      </c>
      <c r="G63" s="89">
        <v>0.04204204204204198</v>
      </c>
    </row>
    <row r="64" spans="1:7" ht="15">
      <c r="A64" s="69">
        <v>6</v>
      </c>
      <c r="B64" s="70" t="s">
        <v>51</v>
      </c>
      <c r="C64" s="94">
        <v>546</v>
      </c>
      <c r="D64" s="76">
        <v>0.07017994858611826</v>
      </c>
      <c r="E64" s="94">
        <v>621</v>
      </c>
      <c r="F64" s="78">
        <v>0.08304359454399572</v>
      </c>
      <c r="G64" s="79">
        <v>-0.12077294685990336</v>
      </c>
    </row>
    <row r="65" spans="1:7" ht="15">
      <c r="A65" s="71">
        <v>7</v>
      </c>
      <c r="B65" s="72" t="s">
        <v>78</v>
      </c>
      <c r="C65" s="95">
        <v>374</v>
      </c>
      <c r="D65" s="81">
        <v>0.0480719794344473</v>
      </c>
      <c r="E65" s="95">
        <v>194</v>
      </c>
      <c r="F65" s="83">
        <v>0.025942765445306232</v>
      </c>
      <c r="G65" s="84">
        <v>0.9278350515463918</v>
      </c>
    </row>
    <row r="66" spans="1:7" ht="15">
      <c r="A66" s="71">
        <v>8</v>
      </c>
      <c r="B66" s="72" t="s">
        <v>53</v>
      </c>
      <c r="C66" s="95">
        <v>363</v>
      </c>
      <c r="D66" s="81">
        <v>0.04665809768637532</v>
      </c>
      <c r="E66" s="95">
        <v>265</v>
      </c>
      <c r="F66" s="83">
        <v>0.035437282695908</v>
      </c>
      <c r="G66" s="84">
        <v>0.3698113207547169</v>
      </c>
    </row>
    <row r="67" spans="1:7" ht="15">
      <c r="A67" s="71">
        <v>9</v>
      </c>
      <c r="B67" s="72" t="s">
        <v>56</v>
      </c>
      <c r="C67" s="95">
        <v>320</v>
      </c>
      <c r="D67" s="81">
        <v>0.04113110539845758</v>
      </c>
      <c r="E67" s="95">
        <v>301</v>
      </c>
      <c r="F67" s="83">
        <v>0.04025140411874833</v>
      </c>
      <c r="G67" s="84">
        <v>0.06312292358803995</v>
      </c>
    </row>
    <row r="68" spans="1:7" ht="15">
      <c r="A68" s="73">
        <v>10</v>
      </c>
      <c r="B68" s="74" t="s">
        <v>55</v>
      </c>
      <c r="C68" s="96">
        <v>233</v>
      </c>
      <c r="D68" s="86">
        <v>0.02994858611825193</v>
      </c>
      <c r="E68" s="96">
        <v>187</v>
      </c>
      <c r="F68" s="88">
        <v>0.025006686279753946</v>
      </c>
      <c r="G68" s="89">
        <v>0.24598930481283432</v>
      </c>
    </row>
    <row r="69" spans="1:7" ht="15">
      <c r="A69" s="69">
        <v>11</v>
      </c>
      <c r="B69" s="70" t="s">
        <v>43</v>
      </c>
      <c r="C69" s="94">
        <v>187</v>
      </c>
      <c r="D69" s="76">
        <v>0.02403598971722365</v>
      </c>
      <c r="E69" s="94">
        <v>316</v>
      </c>
      <c r="F69" s="78">
        <v>0.0422572880449318</v>
      </c>
      <c r="G69" s="79">
        <v>-0.4082278481012658</v>
      </c>
    </row>
    <row r="70" spans="1:7" ht="15">
      <c r="A70" s="71">
        <v>12</v>
      </c>
      <c r="B70" s="72" t="s">
        <v>63</v>
      </c>
      <c r="C70" s="95">
        <v>176</v>
      </c>
      <c r="D70" s="81">
        <v>0.02262210796915167</v>
      </c>
      <c r="E70" s="95">
        <v>189</v>
      </c>
      <c r="F70" s="83">
        <v>0.02527413746991174</v>
      </c>
      <c r="G70" s="84">
        <v>-0.06878306878306883</v>
      </c>
    </row>
    <row r="71" spans="1:7" ht="15">
      <c r="A71" s="71">
        <v>13</v>
      </c>
      <c r="B71" s="72" t="s">
        <v>96</v>
      </c>
      <c r="C71" s="95">
        <v>137</v>
      </c>
      <c r="D71" s="81">
        <v>0.017609254498714654</v>
      </c>
      <c r="E71" s="95">
        <v>81</v>
      </c>
      <c r="F71" s="83">
        <v>0.010831773201390745</v>
      </c>
      <c r="G71" s="84">
        <v>0.691358024691358</v>
      </c>
    </row>
    <row r="72" spans="1:7" ht="15">
      <c r="A72" s="71">
        <v>14</v>
      </c>
      <c r="B72" s="72" t="s">
        <v>70</v>
      </c>
      <c r="C72" s="95">
        <v>113</v>
      </c>
      <c r="D72" s="81">
        <v>0.014524421593830335</v>
      </c>
      <c r="E72" s="95">
        <v>96</v>
      </c>
      <c r="F72" s="83">
        <v>0.012837657127574217</v>
      </c>
      <c r="G72" s="84">
        <v>0.17708333333333326</v>
      </c>
    </row>
    <row r="73" spans="1:7" ht="15">
      <c r="A73" s="73">
        <v>15</v>
      </c>
      <c r="B73" s="74" t="s">
        <v>119</v>
      </c>
      <c r="C73" s="96">
        <v>91</v>
      </c>
      <c r="D73" s="86">
        <v>0.011696658097686375</v>
      </c>
      <c r="E73" s="96">
        <v>27</v>
      </c>
      <c r="F73" s="88">
        <v>0.0036105910671302486</v>
      </c>
      <c r="G73" s="89">
        <v>2.3703703703703702</v>
      </c>
    </row>
    <row r="74" spans="1:7" ht="15" hidden="1">
      <c r="A74" s="30"/>
      <c r="B74" s="12"/>
      <c r="C74" s="43"/>
      <c r="D74" s="45"/>
      <c r="E74" s="43"/>
      <c r="F74" s="52"/>
      <c r="G74" s="37"/>
    </row>
    <row r="75" spans="1:7" ht="15">
      <c r="A75" s="35"/>
      <c r="B75" s="34" t="s">
        <v>10</v>
      </c>
      <c r="C75" s="51">
        <f>C76-SUM(C59:C74)</f>
        <v>329</v>
      </c>
      <c r="D75" s="55">
        <f>C75/C76</f>
        <v>0.042287917737789206</v>
      </c>
      <c r="E75" s="51">
        <f>E76-SUM(E59:E74)</f>
        <v>306</v>
      </c>
      <c r="F75" s="55">
        <f>E75/E76</f>
        <v>0.04092003209414282</v>
      </c>
      <c r="G75" s="41">
        <f>C75/E75-1</f>
        <v>0.07516339869281041</v>
      </c>
    </row>
    <row r="76" spans="1:7" ht="15">
      <c r="A76" s="16"/>
      <c r="B76" s="14" t="s">
        <v>11</v>
      </c>
      <c r="C76" s="44">
        <v>7780</v>
      </c>
      <c r="D76" s="91">
        <v>1</v>
      </c>
      <c r="E76" s="44">
        <v>7478</v>
      </c>
      <c r="F76" s="93">
        <v>1</v>
      </c>
      <c r="G76" s="32">
        <v>0.04038512971382713</v>
      </c>
    </row>
    <row r="77" spans="1:8" ht="15">
      <c r="A77" s="27" t="s">
        <v>46</v>
      </c>
      <c r="H77" s="31"/>
    </row>
    <row r="78" ht="15">
      <c r="A78" s="29" t="s">
        <v>57</v>
      </c>
    </row>
    <row r="79" ht="15">
      <c r="A79" t="s">
        <v>67</v>
      </c>
    </row>
    <row r="80" ht="15">
      <c r="A80" s="28" t="s">
        <v>47</v>
      </c>
    </row>
    <row r="81" ht="15">
      <c r="A81" s="15" t="s">
        <v>66</v>
      </c>
    </row>
  </sheetData>
  <sheetProtection/>
  <mergeCells count="24">
    <mergeCell ref="A2:G2"/>
    <mergeCell ref="A3:G3"/>
    <mergeCell ref="A5:A7"/>
    <mergeCell ref="B5:B7"/>
    <mergeCell ref="C5:G5"/>
    <mergeCell ref="C6:G6"/>
    <mergeCell ref="G7:G8"/>
    <mergeCell ref="A8:A10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</mergeCells>
  <conditionalFormatting sqref="G74:G75 G26">
    <cfRule type="cellIs" priority="42" dxfId="45" operator="lessThan">
      <formula>0</formula>
    </cfRule>
  </conditionalFormatting>
  <conditionalFormatting sqref="C74:G74">
    <cfRule type="cellIs" priority="41" dxfId="46" operator="equal">
      <formula>0</formula>
    </cfRule>
  </conditionalFormatting>
  <conditionalFormatting sqref="G11:G15">
    <cfRule type="cellIs" priority="10" dxfId="45" operator="lessThan">
      <formula>0</formula>
    </cfRule>
  </conditionalFormatting>
  <conditionalFormatting sqref="G16:G25">
    <cfRule type="cellIs" priority="9" dxfId="45" operator="lessThan">
      <formula>0</formula>
    </cfRule>
  </conditionalFormatting>
  <conditionalFormatting sqref="C11:G25">
    <cfRule type="cellIs" priority="8" dxfId="46" operator="equal">
      <formula>0</formula>
    </cfRule>
  </conditionalFormatting>
  <conditionalFormatting sqref="G27">
    <cfRule type="cellIs" priority="7" dxfId="45" operator="lessThan">
      <formula>0</formula>
    </cfRule>
  </conditionalFormatting>
  <conditionalFormatting sqref="G59:G63">
    <cfRule type="cellIs" priority="6" dxfId="45" operator="lessThan">
      <formula>0</formula>
    </cfRule>
  </conditionalFormatting>
  <conditionalFormatting sqref="G64:G73">
    <cfRule type="cellIs" priority="5" dxfId="45" operator="lessThan">
      <formula>0</formula>
    </cfRule>
  </conditionalFormatting>
  <conditionalFormatting sqref="D59:D73 F59:G73">
    <cfRule type="cellIs" priority="4" dxfId="46" operator="equal">
      <formula>0</formula>
    </cfRule>
  </conditionalFormatting>
  <conditionalFormatting sqref="C59:C73">
    <cfRule type="cellIs" priority="3" dxfId="46" operator="equal">
      <formula>0</formula>
    </cfRule>
  </conditionalFormatting>
  <conditionalFormatting sqref="E59:E73">
    <cfRule type="cellIs" priority="2" dxfId="46" operator="equal">
      <formula>0</formula>
    </cfRule>
  </conditionalFormatting>
  <conditionalFormatting sqref="G76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2019-12-10T14:13:35Z</dcterms:modified>
  <cp:category/>
  <cp:version/>
  <cp:contentType/>
  <cp:contentStatus/>
</cp:coreProperties>
</file>