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6\PiN\"/>
    </mc:Choice>
  </mc:AlternateContent>
  <xr:revisionPtr revIDLastSave="0" documentId="13_ncr:1_{AF9BF70F-BB58-47F7-8BA1-EB742B6B8A9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<sst xmlns="http://schemas.openxmlformats.org/spreadsheetml/2006/main" count="261" uniqueCount="132">
  <si>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</si>
  <si>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</si>
  <si>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</si>
  <si>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</si>
  <si>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</si>
  <si>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</si>
  <si>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</si>
  <si>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</si>
  <si>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</si>
  <si>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</si>
  <si>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</si>
  <si>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</si>
  <si>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</si>
  <si>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</si>
  <si>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</si>
  <si>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</si>
  <si>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</si>
  <si>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</si>
  <si>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</si>
  <si>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</si>
  <si>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</si>
  <si>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</si>
  <si>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</si>
  <si>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</si>
  <si>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</si>
  <si>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</si>
  <si>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</si>
  <si>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</si>
  <si>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</si>
  <si>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</si>
  <si>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</si>
  <si>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</si>
  <si>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</si>
  <si>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</si>
  <si>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</si>
  <si>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</si>
  <si>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</si>
  <si>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</si>
  <si>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</si>
  <si>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</si>
  <si>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</si>
  <si>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</si>
  <si>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</si>
  <si>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</si>
  <si>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</si>
  <si>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</si>
  <si>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</si>
  <si>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</si>
  <si>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</si>
  <si>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</si>
  <si>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</si>
  <si>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</si>
  <si>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</si>
  <si>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</si>
  <si>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</si>
  <si>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</si>
  <si>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</si>
  <si>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</si>
  <si>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</si>
  <si>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</si>
  <si>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</si>
  <si>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</si>
  <si>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</si>
  <si>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</si>
  <si>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</si>
  <si>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</si>
  <si>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</si>
  <si>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</si>
  <si>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</si>
  <si>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</si>
  <si>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</si>
  <si>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</si>
  <si>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</si>
  <si>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</si>
  <si>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</si>
  <si>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</si>
  <si>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</si>
  <si>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</si>
  <si>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</si>
  <si>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</si>
  <si>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GOMAR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</si>
  <si>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</si>
  <si>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</si>
  <si>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</si>
  <si>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</si>
  <si>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</si>
  <si>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</si>
  <si>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</si>
  <si>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</si>
  <si>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</si>
  <si>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</si>
  <si>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</si>
  <si>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</si>
  <si>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</si>
  <si>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</si>
  <si>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</si>
  <si>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</si>
  <si>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</si>
  <si>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</si>
  <si>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</si>
  <si>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</si>
  <si>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</si>
  <si>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</si>
  <si>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MAGYAR</t>
  </si>
  <si>
    <t>CARRO</t>
  </si>
  <si>
    <t>GNIOTPOL</t>
  </si>
  <si>
    <t>CIMC</t>
  </si>
  <si>
    <t>REDOS</t>
  </si>
  <si>
    <t>BENALU</t>
  </si>
  <si>
    <t>ARBOS</t>
  </si>
  <si>
    <t>JOSKIN</t>
  </si>
  <si>
    <t>TEMARED</t>
  </si>
  <si>
    <t>LORRIES</t>
  </si>
  <si>
    <t>PRZYCZEPY, DMC&gt;3.5T</t>
  </si>
  <si>
    <t>NACZEPY, DMC&gt;3.5T</t>
  </si>
  <si>
    <t>FFB FELDBINDER</t>
  </si>
  <si>
    <t>STEYR</t>
  </si>
  <si>
    <t>LAG</t>
  </si>
  <si>
    <t>MIRO-CAR1</t>
  </si>
  <si>
    <t>CYNKOMET</t>
  </si>
  <si>
    <t>2021
Cze</t>
  </si>
  <si>
    <t>2020
Cze</t>
  </si>
  <si>
    <t>2021
Sty - Cze</t>
  </si>
  <si>
    <t>2020
Sty - Cze</t>
  </si>
  <si>
    <t>Rok narastająco Styczeń - Czerwiec</t>
  </si>
  <si>
    <t>YTD January - June</t>
  </si>
  <si>
    <t>KNAPEN</t>
  </si>
  <si>
    <t>POM-EKO</t>
  </si>
  <si>
    <t>LOVOL</t>
  </si>
  <si>
    <t>SOLIS</t>
  </si>
  <si>
    <t>*Pojazdy zarejestrowane jako Ciągniki Rolnicze bez wyróżnionych jako potencjalne ATV / UTV</t>
  </si>
  <si>
    <t>*Vehicles registered as Agricultural Tractors without considered as ATV / UTV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</si>
</sst>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vertical="center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3" fillId="0" borderId="6" xfId="5" applyFont="1" applyFill="1" applyBorder="1"/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165" fontId="3" fillId="0" borderId="12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vertical="center"/>
    </xf>
    <xf numFmtId="9" fontId="4" fillId="2" borderId="0" xfId="9" applyFont="1" applyFill="1" applyBorder="1" applyAlignment="1">
      <alignment vertical="center"/>
    </xf>
    <xf numFmtId="165" fontId="4" fillId="2" borderId="0" xfId="5" applyNumberFormat="1" applyFont="1" applyFill="1" applyBorder="1" applyAlignment="1">
      <alignment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359834</xdr:colOff>
      <xdr:row>16</xdr:row>
      <xdr:rowOff>31750</xdr:rowOff>
    </xdr:from>
    <xdr:to>
      <xdr:col>16</xdr:col>
      <xdr:colOff>292099</xdr:colOff>
      <xdr:row>30</xdr:row>
      <xdr:rowOff>169333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F372119-0038-42EA-83F8-BCBA3DE49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3584" y="4699000"/>
          <a:ext cx="4842932" cy="3979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40</xdr:row>
      <xdr:rowOff>19050</xdr:rowOff>
    </xdr:from>
    <xdr:to>
      <xdr:col>10</xdr:col>
      <xdr:colOff>169469</xdr:colOff>
      <xdr:row>67</xdr:row>
      <xdr:rowOff>14923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41CC679-5374-425A-AF22-606B64B23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6515100"/>
          <a:ext cx="7913294" cy="5139373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68</xdr:row>
      <xdr:rowOff>161925</xdr:rowOff>
    </xdr:from>
    <xdr:to>
      <xdr:col>11</xdr:col>
      <xdr:colOff>167614</xdr:colOff>
      <xdr:row>85</xdr:row>
      <xdr:rowOff>148489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A7B44D9-C178-4458-A613-A8174BEA1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1991975"/>
          <a:ext cx="8492464" cy="32250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38</xdr:row>
      <xdr:rowOff>0</xdr:rowOff>
    </xdr:from>
    <xdr:to>
      <xdr:col>21</xdr:col>
      <xdr:colOff>604243</xdr:colOff>
      <xdr:row>54</xdr:row>
      <xdr:rowOff>116098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04EEBF7-BA24-47EC-B94C-85B444337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2725" y="6905625"/>
          <a:ext cx="8529043" cy="316409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35</xdr:row>
      <xdr:rowOff>152400</xdr:rowOff>
    </xdr:from>
    <xdr:to>
      <xdr:col>7</xdr:col>
      <xdr:colOff>511860</xdr:colOff>
      <xdr:row>57</xdr:row>
      <xdr:rowOff>129223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B3CF9E3-7EBA-4413-8AA1-471B51192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6486525"/>
          <a:ext cx="6417360" cy="416782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60</xdr:row>
      <xdr:rowOff>0</xdr:rowOff>
    </xdr:from>
    <xdr:to>
      <xdr:col>21</xdr:col>
      <xdr:colOff>598147</xdr:colOff>
      <xdr:row>76</xdr:row>
      <xdr:rowOff>67326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31E9D53-DF44-4F5B-A244-21A34E24C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2725" y="11096625"/>
          <a:ext cx="8522947" cy="31153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7</xdr:col>
      <xdr:colOff>508370</xdr:colOff>
      <xdr:row>81</xdr:row>
      <xdr:rowOff>57150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934889DE-CFF5-4808-8B13-DB6979A19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906125"/>
          <a:ext cx="6471020" cy="4248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10</xdr:col>
      <xdr:colOff>597386</xdr:colOff>
      <xdr:row>53</xdr:row>
      <xdr:rowOff>10950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1A3B2A0-1357-4D30-9A72-7ADA7EE48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15100"/>
          <a:ext cx="8541236" cy="3249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30</xdr:row>
      <xdr:rowOff>161925</xdr:rowOff>
    </xdr:from>
    <xdr:to>
      <xdr:col>11</xdr:col>
      <xdr:colOff>207622</xdr:colOff>
      <xdr:row>47</xdr:row>
      <xdr:rowOff>38751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E89609B-CF3C-4F3A-B4E7-AFB915C2E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610225"/>
          <a:ext cx="8522947" cy="31153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227819</xdr:colOff>
      <xdr:row>99</xdr:row>
      <xdr:rowOff>39925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7329A2F-B882-479D-8F84-B52068256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63775"/>
          <a:ext cx="8571719" cy="3468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90" zoomScaleNormal="90" workbookViewId="0"/>
  </sheetViews>
  <sheetFormatPr defaultRowHeight="15" x14ac:dyDescent="0.25"/>
  <cols>
    <col min="1" max="1" width="28.140625" customWidth="1"/>
    <col min="2" max="6" width="11" customWidth="1"/>
    <col min="7" max="7" width="14.28515625" customWidth="1"/>
    <col min="8" max="8" width="10" bestFit="1" customWidth="1"/>
  </cols>
  <sheetData>
    <row r="1" spans="1:9" ht="14.45" x14ac:dyDescent="0.35">
      <c r="A1" t="s">
        <v>101</v>
      </c>
      <c r="G1" s="50">
        <v>44386</v>
      </c>
    </row>
    <row r="2" spans="1:9" ht="14.45" x14ac:dyDescent="0.35">
      <c r="G2" s="1" t="s">
        <v>89</v>
      </c>
    </row>
    <row r="3" spans="1:9" ht="26.1" customHeight="1" x14ac:dyDescent="0.35">
      <c r="A3" s="105" t="s">
        <v>100</v>
      </c>
      <c r="B3" s="106"/>
      <c r="C3" s="106"/>
      <c r="D3" s="106"/>
      <c r="E3" s="106"/>
      <c r="F3" s="106"/>
      <c r="G3" s="107"/>
    </row>
    <row r="4" spans="1:9" ht="26.1" customHeight="1" x14ac:dyDescent="0.25">
      <c r="A4" s="4"/>
      <c r="B4" s="56" t="s">
        <v>120</v>
      </c>
      <c r="C4" s="56" t="s">
        <v>121</v>
      </c>
      <c r="D4" s="55" t="s">
        <v>87</v>
      </c>
      <c r="E4" s="56" t="s">
        <v>122</v>
      </c>
      <c r="F4" s="56" t="s">
        <v>123</v>
      </c>
      <c r="G4" s="55" t="s">
        <v>87</v>
      </c>
    </row>
    <row r="5" spans="1:9" ht="26.1" customHeight="1" x14ac:dyDescent="0.25">
      <c r="A5" s="2" t="s">
        <v>99</v>
      </c>
      <c r="B5" s="57">
        <v>8003</v>
      </c>
      <c r="C5" s="57">
        <v>7969</v>
      </c>
      <c r="D5" s="58">
        <v>4.2665328146567205E-3</v>
      </c>
      <c r="E5" s="57">
        <v>43406</v>
      </c>
      <c r="F5" s="57">
        <v>31393</v>
      </c>
      <c r="G5" s="58">
        <v>0.38266492530181884</v>
      </c>
      <c r="H5" s="102"/>
      <c r="I5" s="102"/>
    </row>
    <row r="6" spans="1:9" ht="26.1" customHeight="1" x14ac:dyDescent="0.25">
      <c r="A6" s="3" t="s">
        <v>98</v>
      </c>
      <c r="B6" s="59">
        <v>1143</v>
      </c>
      <c r="C6" s="59">
        <v>1004</v>
      </c>
      <c r="D6" s="60">
        <v>0.13844621513944233</v>
      </c>
      <c r="E6" s="59">
        <v>7130</v>
      </c>
      <c r="F6" s="59">
        <v>4600</v>
      </c>
      <c r="G6" s="60">
        <v>0.55000000000000004</v>
      </c>
      <c r="H6" s="102"/>
      <c r="I6" s="102"/>
    </row>
    <row r="7" spans="1:9" ht="26.1" customHeight="1" x14ac:dyDescent="0.25">
      <c r="A7" s="19" t="s">
        <v>97</v>
      </c>
      <c r="B7" s="59">
        <v>251</v>
      </c>
      <c r="C7" s="59">
        <v>180</v>
      </c>
      <c r="D7" s="60">
        <v>0.39444444444444438</v>
      </c>
      <c r="E7" s="59">
        <v>1352</v>
      </c>
      <c r="F7" s="59">
        <v>777</v>
      </c>
      <c r="G7" s="60">
        <v>0.74002574002573995</v>
      </c>
      <c r="H7" s="102"/>
      <c r="I7" s="102"/>
    </row>
    <row r="8" spans="1:9" ht="26.1" customHeight="1" x14ac:dyDescent="0.25">
      <c r="A8" s="19" t="s">
        <v>96</v>
      </c>
      <c r="B8" s="59">
        <v>5602</v>
      </c>
      <c r="C8" s="59">
        <v>6012</v>
      </c>
      <c r="D8" s="60">
        <v>-6.819693945442451E-2</v>
      </c>
      <c r="E8" s="59">
        <v>30801</v>
      </c>
      <c r="F8" s="59">
        <v>22764</v>
      </c>
      <c r="G8" s="60">
        <v>0.35305745914602005</v>
      </c>
      <c r="H8" s="102"/>
      <c r="I8" s="102"/>
    </row>
    <row r="9" spans="1:9" ht="26.1" customHeight="1" x14ac:dyDescent="0.25">
      <c r="A9" s="19" t="s">
        <v>95</v>
      </c>
      <c r="B9" s="59">
        <v>1007</v>
      </c>
      <c r="C9" s="59">
        <v>773</v>
      </c>
      <c r="D9" s="60">
        <v>0.30271668822768438</v>
      </c>
      <c r="E9" s="59">
        <v>4121</v>
      </c>
      <c r="F9" s="59">
        <v>3252</v>
      </c>
      <c r="G9" s="60">
        <v>0.26722017220172201</v>
      </c>
      <c r="H9" s="102"/>
      <c r="I9" s="102"/>
    </row>
    <row r="10" spans="1:9" ht="26.1" customHeight="1" x14ac:dyDescent="0.25">
      <c r="A10" s="19" t="s">
        <v>94</v>
      </c>
      <c r="B10" s="59">
        <v>0</v>
      </c>
      <c r="C10" s="59">
        <v>0</v>
      </c>
      <c r="D10" s="60"/>
      <c r="E10" s="59">
        <v>2</v>
      </c>
      <c r="F10" s="59">
        <v>0</v>
      </c>
      <c r="G10" s="60"/>
      <c r="H10" s="102"/>
      <c r="I10" s="102"/>
    </row>
    <row r="11" spans="1:9" ht="26.1" customHeight="1" x14ac:dyDescent="0.25">
      <c r="A11" s="2" t="s">
        <v>93</v>
      </c>
      <c r="B11" s="57">
        <v>2539</v>
      </c>
      <c r="C11" s="57">
        <v>981</v>
      </c>
      <c r="D11" s="58">
        <v>1.5881753312945972</v>
      </c>
      <c r="E11" s="57">
        <v>14124</v>
      </c>
      <c r="F11" s="57">
        <v>6144</v>
      </c>
      <c r="G11" s="58">
        <v>1.298828125</v>
      </c>
      <c r="H11" s="102"/>
      <c r="I11" s="102"/>
    </row>
    <row r="12" spans="1:9" ht="26.1" customHeight="1" x14ac:dyDescent="0.25">
      <c r="A12" s="3" t="s">
        <v>92</v>
      </c>
      <c r="B12" s="59">
        <v>2538</v>
      </c>
      <c r="C12" s="59">
        <v>979</v>
      </c>
      <c r="D12" s="60">
        <v>1.5924412665985699</v>
      </c>
      <c r="E12" s="59">
        <v>14119</v>
      </c>
      <c r="F12" s="59">
        <v>6138</v>
      </c>
      <c r="G12" s="60">
        <v>1.300260671228413</v>
      </c>
      <c r="H12" s="102"/>
      <c r="I12" s="102"/>
    </row>
    <row r="13" spans="1:9" ht="26.1" customHeight="1" x14ac:dyDescent="0.25">
      <c r="A13" s="19" t="s">
        <v>91</v>
      </c>
      <c r="B13" s="59">
        <v>1</v>
      </c>
      <c r="C13" s="59">
        <v>2</v>
      </c>
      <c r="D13" s="60">
        <v>-0.5</v>
      </c>
      <c r="E13" s="59">
        <v>5</v>
      </c>
      <c r="F13" s="59">
        <v>6</v>
      </c>
      <c r="G13" s="60">
        <v>-0.16666666666666663</v>
      </c>
      <c r="H13" s="102"/>
      <c r="I13" s="102"/>
    </row>
    <row r="14" spans="1:9" ht="26.1" customHeight="1" x14ac:dyDescent="0.25">
      <c r="A14" s="5" t="s">
        <v>90</v>
      </c>
      <c r="B14" s="61">
        <v>10542</v>
      </c>
      <c r="C14" s="61">
        <v>8950</v>
      </c>
      <c r="D14" s="62">
        <v>0.17787709497206694</v>
      </c>
      <c r="E14" s="61">
        <v>57530</v>
      </c>
      <c r="F14" s="61">
        <v>37537</v>
      </c>
      <c r="G14" s="62">
        <v>0.532621147134827</v>
      </c>
      <c r="H14" s="102"/>
      <c r="I14" s="102"/>
    </row>
    <row r="15" spans="1:9" ht="14.25" customHeight="1" x14ac:dyDescent="0.35">
      <c r="A15" s="20" t="s">
        <v>13</v>
      </c>
    </row>
    <row r="16" spans="1:9" x14ac:dyDescent="0.25">
      <c r="A16" t="s">
        <v>61</v>
      </c>
    </row>
    <row r="17" spans="1:8" ht="14.45" x14ac:dyDescent="0.35">
      <c r="A17" s="13" t="s">
        <v>62</v>
      </c>
    </row>
    <row r="18" spans="1:8" x14ac:dyDescent="0.25">
      <c r="A18" s="13"/>
    </row>
    <row r="19" spans="1:8" x14ac:dyDescent="0.25">
      <c r="G19" s="1" t="s">
        <v>89</v>
      </c>
    </row>
    <row r="20" spans="1:8" ht="26.1" customHeight="1" x14ac:dyDescent="0.25">
      <c r="A20" s="105" t="s">
        <v>88</v>
      </c>
      <c r="B20" s="106"/>
      <c r="C20" s="106"/>
      <c r="D20" s="106"/>
      <c r="E20" s="106"/>
      <c r="F20" s="106"/>
      <c r="G20" s="107"/>
    </row>
    <row r="21" spans="1:8" ht="26.1" customHeight="1" x14ac:dyDescent="0.25">
      <c r="A21" s="4"/>
      <c r="B21" s="56" t="s">
        <v>120</v>
      </c>
      <c r="C21" s="56" t="s">
        <v>121</v>
      </c>
      <c r="D21" s="55" t="s">
        <v>87</v>
      </c>
      <c r="E21" s="56" t="s">
        <v>122</v>
      </c>
      <c r="F21" s="56" t="s">
        <v>123</v>
      </c>
      <c r="G21" s="55" t="s">
        <v>87</v>
      </c>
    </row>
    <row r="22" spans="1:8" ht="26.1" customHeight="1" x14ac:dyDescent="0.25">
      <c r="A22" s="2" t="s">
        <v>113</v>
      </c>
      <c r="B22" s="57">
        <v>180</v>
      </c>
      <c r="C22" s="57">
        <v>162</v>
      </c>
      <c r="D22" s="58">
        <v>0.11111111111111116</v>
      </c>
      <c r="E22" s="57">
        <v>1271</v>
      </c>
      <c r="F22" s="57">
        <v>782</v>
      </c>
      <c r="G22" s="58">
        <v>0.6253196930946292</v>
      </c>
    </row>
    <row r="23" spans="1:8" ht="26.1" customHeight="1" x14ac:dyDescent="0.25">
      <c r="A23" s="3" t="s">
        <v>86</v>
      </c>
      <c r="B23" s="59">
        <v>176</v>
      </c>
      <c r="C23" s="59">
        <v>162</v>
      </c>
      <c r="D23" s="60">
        <v>8.6419753086419693E-2</v>
      </c>
      <c r="E23" s="59">
        <v>1254</v>
      </c>
      <c r="F23" s="59">
        <v>772</v>
      </c>
      <c r="G23" s="60">
        <v>0.62435233160621761</v>
      </c>
    </row>
    <row r="24" spans="1:8" ht="26.1" customHeight="1" x14ac:dyDescent="0.25">
      <c r="A24" s="3" t="s">
        <v>85</v>
      </c>
      <c r="B24" s="59">
        <v>4</v>
      </c>
      <c r="C24" s="59">
        <v>0</v>
      </c>
      <c r="D24" s="60"/>
      <c r="E24" s="59">
        <v>17</v>
      </c>
      <c r="F24" s="59">
        <v>10</v>
      </c>
      <c r="G24" s="60">
        <v>0.7</v>
      </c>
    </row>
    <row r="25" spans="1:8" ht="26.1" customHeight="1" x14ac:dyDescent="0.25">
      <c r="A25" s="2" t="s">
        <v>114</v>
      </c>
      <c r="B25" s="57">
        <v>2538</v>
      </c>
      <c r="C25" s="57">
        <v>979</v>
      </c>
      <c r="D25" s="58">
        <v>1.5924412665985699</v>
      </c>
      <c r="E25" s="57">
        <v>14114</v>
      </c>
      <c r="F25" s="57">
        <v>6136</v>
      </c>
      <c r="G25" s="58">
        <v>1.3001955671447196</v>
      </c>
    </row>
    <row r="26" spans="1:8" ht="26.1" customHeight="1" x14ac:dyDescent="0.25">
      <c r="A26" s="21" t="s">
        <v>84</v>
      </c>
      <c r="B26" s="63">
        <v>2537</v>
      </c>
      <c r="C26" s="63">
        <v>978</v>
      </c>
      <c r="D26" s="64">
        <v>1.5940695296523519</v>
      </c>
      <c r="E26" s="63">
        <v>14110</v>
      </c>
      <c r="F26" s="63">
        <v>6131</v>
      </c>
      <c r="G26" s="64">
        <v>1.3014190181047138</v>
      </c>
    </row>
    <row r="27" spans="1:8" ht="26.1" customHeight="1" x14ac:dyDescent="0.25">
      <c r="A27" s="3" t="s">
        <v>83</v>
      </c>
      <c r="B27" s="59">
        <v>1</v>
      </c>
      <c r="C27" s="59">
        <v>1</v>
      </c>
      <c r="D27" s="60">
        <v>0</v>
      </c>
      <c r="E27" s="59">
        <v>4</v>
      </c>
      <c r="F27" s="59">
        <v>5</v>
      </c>
      <c r="G27" s="60">
        <v>-0.19999999999999996</v>
      </c>
    </row>
    <row r="28" spans="1:8" ht="26.1" customHeight="1" x14ac:dyDescent="0.25">
      <c r="A28" s="5" t="s">
        <v>82</v>
      </c>
      <c r="B28" s="61">
        <v>2718</v>
      </c>
      <c r="C28" s="61">
        <v>1141</v>
      </c>
      <c r="D28" s="62">
        <v>1.3821209465381243</v>
      </c>
      <c r="E28" s="61">
        <v>15385</v>
      </c>
      <c r="F28" s="61">
        <v>6918</v>
      </c>
      <c r="G28" s="62">
        <v>1.2239086441167966</v>
      </c>
      <c r="H28" s="31"/>
    </row>
    <row r="29" spans="1:8" ht="10.5" customHeight="1" x14ac:dyDescent="0.25">
      <c r="A29" s="54" t="s">
        <v>13</v>
      </c>
    </row>
    <row r="30" spans="1:8" x14ac:dyDescent="0.25">
      <c r="A30" t="s">
        <v>63</v>
      </c>
    </row>
    <row r="31" spans="1:8" x14ac:dyDescent="0.25">
      <c r="A31" s="13" t="s">
        <v>62</v>
      </c>
    </row>
    <row r="34" spans="2:2" x14ac:dyDescent="0.25">
      <c r="B34" s="53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ht="14.45" x14ac:dyDescent="0.35">
      <c r="A1" t="s">
        <v>28</v>
      </c>
      <c r="G1" s="50">
        <v>44386</v>
      </c>
    </row>
    <row r="2" spans="1:10" ht="14.45" customHeight="1" x14ac:dyDescent="0.25">
      <c r="A2" s="108" t="s">
        <v>27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45" customHeight="1" x14ac:dyDescent="0.35">
      <c r="A3" s="109" t="s">
        <v>26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0" t="s">
        <v>0</v>
      </c>
      <c r="B5" s="112" t="s">
        <v>1</v>
      </c>
      <c r="C5" s="114" t="s">
        <v>124</v>
      </c>
      <c r="D5" s="115"/>
      <c r="E5" s="115"/>
      <c r="F5" s="115"/>
      <c r="G5" s="116"/>
    </row>
    <row r="6" spans="1:10" ht="14.45" customHeight="1" x14ac:dyDescent="0.25">
      <c r="A6" s="111"/>
      <c r="B6" s="113"/>
      <c r="C6" s="117" t="s">
        <v>125</v>
      </c>
      <c r="D6" s="118"/>
      <c r="E6" s="118"/>
      <c r="F6" s="118"/>
      <c r="G6" s="119"/>
    </row>
    <row r="7" spans="1:10" ht="14.45" customHeight="1" x14ac:dyDescent="0.2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10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45" customHeight="1" x14ac:dyDescent="0.2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45" customHeight="1" x14ac:dyDescent="0.25">
      <c r="A11" s="65">
        <v>1</v>
      </c>
      <c r="B11" s="66" t="s">
        <v>14</v>
      </c>
      <c r="C11" s="71">
        <v>3816</v>
      </c>
      <c r="D11" s="72">
        <v>0.24803379915502113</v>
      </c>
      <c r="E11" s="73">
        <v>1348</v>
      </c>
      <c r="F11" s="74">
        <v>0.19485400404741254</v>
      </c>
      <c r="G11" s="75">
        <v>1.8308605341246289</v>
      </c>
    </row>
    <row r="12" spans="1:10" ht="14.45" customHeight="1" x14ac:dyDescent="0.25">
      <c r="A12" s="67">
        <v>2</v>
      </c>
      <c r="B12" s="68" t="s">
        <v>15</v>
      </c>
      <c r="C12" s="76">
        <v>3310</v>
      </c>
      <c r="D12" s="77">
        <v>0.21514462138446538</v>
      </c>
      <c r="E12" s="78">
        <v>1150</v>
      </c>
      <c r="F12" s="79">
        <v>0.16623301532234749</v>
      </c>
      <c r="G12" s="80">
        <v>1.8782608695652172</v>
      </c>
    </row>
    <row r="13" spans="1:10" ht="14.45" customHeight="1" x14ac:dyDescent="0.25">
      <c r="A13" s="67">
        <v>3</v>
      </c>
      <c r="B13" s="68" t="s">
        <v>16</v>
      </c>
      <c r="C13" s="76">
        <v>1804</v>
      </c>
      <c r="D13" s="77">
        <v>0.11725706857328566</v>
      </c>
      <c r="E13" s="78">
        <v>985</v>
      </c>
      <c r="F13" s="79">
        <v>0.1423821913847933</v>
      </c>
      <c r="G13" s="80">
        <v>0.83147208121827409</v>
      </c>
    </row>
    <row r="14" spans="1:10" ht="14.45" customHeight="1" x14ac:dyDescent="0.25">
      <c r="A14" s="67">
        <v>4</v>
      </c>
      <c r="B14" s="68" t="s">
        <v>17</v>
      </c>
      <c r="C14" s="76">
        <v>1317</v>
      </c>
      <c r="D14" s="77">
        <v>8.5602859928501793E-2</v>
      </c>
      <c r="E14" s="78">
        <v>502</v>
      </c>
      <c r="F14" s="79">
        <v>7.2564324949407344E-2</v>
      </c>
      <c r="G14" s="80">
        <v>1.6235059760956174</v>
      </c>
    </row>
    <row r="15" spans="1:10" ht="14.45" customHeight="1" x14ac:dyDescent="0.25">
      <c r="A15" s="69">
        <v>5</v>
      </c>
      <c r="B15" s="70" t="s">
        <v>18</v>
      </c>
      <c r="C15" s="81">
        <v>579</v>
      </c>
      <c r="D15" s="82">
        <v>3.763405914852129E-2</v>
      </c>
      <c r="E15" s="83">
        <v>236</v>
      </c>
      <c r="F15" s="84">
        <v>3.4113905753107833E-2</v>
      </c>
      <c r="G15" s="85">
        <v>1.4533898305084745</v>
      </c>
    </row>
    <row r="16" spans="1:10" ht="14.45" customHeight="1" x14ac:dyDescent="0.25">
      <c r="A16" s="65">
        <v>6</v>
      </c>
      <c r="B16" s="66" t="s">
        <v>20</v>
      </c>
      <c r="C16" s="71">
        <v>414</v>
      </c>
      <c r="D16" s="72">
        <v>2.6909327266818328E-2</v>
      </c>
      <c r="E16" s="73">
        <v>209</v>
      </c>
      <c r="F16" s="74">
        <v>3.0211043654235329E-2</v>
      </c>
      <c r="G16" s="75">
        <v>0.98086124401913866</v>
      </c>
    </row>
    <row r="17" spans="1:7" ht="14.45" customHeight="1" x14ac:dyDescent="0.25">
      <c r="A17" s="67">
        <v>7</v>
      </c>
      <c r="B17" s="68" t="s">
        <v>19</v>
      </c>
      <c r="C17" s="76">
        <v>333</v>
      </c>
      <c r="D17" s="77">
        <v>2.1644458888527788E-2</v>
      </c>
      <c r="E17" s="78">
        <v>299</v>
      </c>
      <c r="F17" s="79">
        <v>4.3220583983810353E-2</v>
      </c>
      <c r="G17" s="80">
        <v>0.11371237458193972</v>
      </c>
    </row>
    <row r="18" spans="1:7" ht="14.45" customHeight="1" x14ac:dyDescent="0.25">
      <c r="A18" s="67">
        <v>8</v>
      </c>
      <c r="B18" s="68" t="s">
        <v>55</v>
      </c>
      <c r="C18" s="76">
        <v>316</v>
      </c>
      <c r="D18" s="77">
        <v>2.0539486512837178E-2</v>
      </c>
      <c r="E18" s="78">
        <v>131</v>
      </c>
      <c r="F18" s="79">
        <v>1.8936108701936977E-2</v>
      </c>
      <c r="G18" s="80">
        <v>1.4122137404580153</v>
      </c>
    </row>
    <row r="19" spans="1:7" ht="14.45" customHeight="1" x14ac:dyDescent="0.25">
      <c r="A19" s="67">
        <v>9</v>
      </c>
      <c r="B19" s="68" t="s">
        <v>105</v>
      </c>
      <c r="C19" s="76">
        <v>237</v>
      </c>
      <c r="D19" s="77">
        <v>1.5404614884627884E-2</v>
      </c>
      <c r="E19" s="78">
        <v>177</v>
      </c>
      <c r="F19" s="79">
        <v>2.5585429314830876E-2</v>
      </c>
      <c r="G19" s="80">
        <v>0.33898305084745761</v>
      </c>
    </row>
    <row r="20" spans="1:7" ht="14.45" customHeight="1" x14ac:dyDescent="0.25">
      <c r="A20" s="69">
        <v>10</v>
      </c>
      <c r="B20" s="70" t="s">
        <v>21</v>
      </c>
      <c r="C20" s="81">
        <v>228</v>
      </c>
      <c r="D20" s="82">
        <v>1.4819629509262269E-2</v>
      </c>
      <c r="E20" s="83">
        <v>163</v>
      </c>
      <c r="F20" s="84">
        <v>2.3561723041341427E-2</v>
      </c>
      <c r="G20" s="85">
        <v>0.39877300613496924</v>
      </c>
    </row>
    <row r="21" spans="1:7" ht="14.45" customHeight="1" x14ac:dyDescent="0.25">
      <c r="A21" s="65">
        <v>11</v>
      </c>
      <c r="B21" s="66" t="s">
        <v>22</v>
      </c>
      <c r="C21" s="71">
        <v>216</v>
      </c>
      <c r="D21" s="72">
        <v>1.4039649008774781E-2</v>
      </c>
      <c r="E21" s="73">
        <v>182</v>
      </c>
      <c r="F21" s="74">
        <v>2.6308181555362822E-2</v>
      </c>
      <c r="G21" s="75">
        <v>0.18681318681318682</v>
      </c>
    </row>
    <row r="22" spans="1:7" ht="14.45" customHeight="1" x14ac:dyDescent="0.25">
      <c r="A22" s="67">
        <v>12</v>
      </c>
      <c r="B22" s="68" t="s">
        <v>57</v>
      </c>
      <c r="C22" s="76">
        <v>214</v>
      </c>
      <c r="D22" s="77">
        <v>1.3909652258693533E-2</v>
      </c>
      <c r="E22" s="78">
        <v>54</v>
      </c>
      <c r="F22" s="79">
        <v>7.8057241977450131E-3</v>
      </c>
      <c r="G22" s="80">
        <v>2.9629629629629628</v>
      </c>
    </row>
    <row r="23" spans="1:7" ht="14.45" customHeight="1" x14ac:dyDescent="0.25">
      <c r="A23" s="67">
        <v>13</v>
      </c>
      <c r="B23" s="68" t="s">
        <v>25</v>
      </c>
      <c r="C23" s="76">
        <v>185</v>
      </c>
      <c r="D23" s="77">
        <v>1.2024699382515438E-2</v>
      </c>
      <c r="E23" s="78">
        <v>99</v>
      </c>
      <c r="F23" s="79">
        <v>1.4310494362532523E-2</v>
      </c>
      <c r="G23" s="80">
        <v>0.86868686868686873</v>
      </c>
    </row>
    <row r="24" spans="1:7" ht="14.45" customHeight="1" x14ac:dyDescent="0.25">
      <c r="A24" s="67">
        <v>14</v>
      </c>
      <c r="B24" s="68" t="s">
        <v>23</v>
      </c>
      <c r="C24" s="76">
        <v>174</v>
      </c>
      <c r="D24" s="77">
        <v>1.1309717257068573E-2</v>
      </c>
      <c r="E24" s="78">
        <v>103</v>
      </c>
      <c r="F24" s="79">
        <v>1.4888696154958081E-2</v>
      </c>
      <c r="G24" s="80">
        <v>0.68932038834951448</v>
      </c>
    </row>
    <row r="25" spans="1:7" ht="14.45" customHeight="1" x14ac:dyDescent="0.25">
      <c r="A25" s="69">
        <v>15</v>
      </c>
      <c r="B25" s="70" t="s">
        <v>106</v>
      </c>
      <c r="C25" s="81">
        <v>169</v>
      </c>
      <c r="D25" s="82">
        <v>1.0984725381865453E-2</v>
      </c>
      <c r="E25" s="83">
        <v>44</v>
      </c>
      <c r="F25" s="84">
        <v>6.3602197166811219E-3</v>
      </c>
      <c r="G25" s="85">
        <v>2.8409090909090908</v>
      </c>
    </row>
    <row r="26" spans="1:7" ht="14.45" customHeight="1" x14ac:dyDescent="0.25">
      <c r="A26" s="65">
        <v>16</v>
      </c>
      <c r="B26" s="66" t="s">
        <v>24</v>
      </c>
      <c r="C26" s="71">
        <v>121</v>
      </c>
      <c r="D26" s="72">
        <v>7.8648033799155019E-3</v>
      </c>
      <c r="E26" s="73">
        <v>49</v>
      </c>
      <c r="F26" s="74">
        <v>7.082971957213067E-3</v>
      </c>
      <c r="G26" s="75">
        <v>1.4693877551020407</v>
      </c>
    </row>
    <row r="27" spans="1:7" ht="14.45" customHeight="1" x14ac:dyDescent="0.25">
      <c r="A27" s="67">
        <v>17</v>
      </c>
      <c r="B27" s="68" t="s">
        <v>102</v>
      </c>
      <c r="C27" s="76">
        <v>118</v>
      </c>
      <c r="D27" s="77">
        <v>7.66980825479363E-3</v>
      </c>
      <c r="E27" s="78">
        <v>87</v>
      </c>
      <c r="F27" s="79">
        <v>1.2575888985255855E-2</v>
      </c>
      <c r="G27" s="80">
        <v>0.35632183908045967</v>
      </c>
    </row>
    <row r="28" spans="1:7" ht="14.45" customHeight="1" x14ac:dyDescent="0.25">
      <c r="A28" s="67">
        <v>18</v>
      </c>
      <c r="B28" s="68" t="s">
        <v>107</v>
      </c>
      <c r="C28" s="76">
        <v>117</v>
      </c>
      <c r="D28" s="77">
        <v>7.6048098797530063E-3</v>
      </c>
      <c r="E28" s="78">
        <v>65</v>
      </c>
      <c r="F28" s="79">
        <v>9.3957791269152942E-3</v>
      </c>
      <c r="G28" s="80">
        <v>0.8</v>
      </c>
    </row>
    <row r="29" spans="1:7" ht="14.45" customHeight="1" x14ac:dyDescent="0.25">
      <c r="A29" s="67">
        <v>19</v>
      </c>
      <c r="B29" s="68" t="s">
        <v>60</v>
      </c>
      <c r="C29" s="76">
        <v>109</v>
      </c>
      <c r="D29" s="77">
        <v>7.0848228794280141E-3</v>
      </c>
      <c r="E29" s="78">
        <v>64</v>
      </c>
      <c r="F29" s="79">
        <v>9.2512286788089051E-3</v>
      </c>
      <c r="G29" s="80">
        <v>0.703125</v>
      </c>
    </row>
    <row r="30" spans="1:7" ht="14.45" customHeight="1" x14ac:dyDescent="0.25">
      <c r="A30" s="94">
        <v>20</v>
      </c>
      <c r="B30" s="70" t="s">
        <v>115</v>
      </c>
      <c r="C30" s="81">
        <v>95</v>
      </c>
      <c r="D30" s="82">
        <v>6.1748456288592789E-3</v>
      </c>
      <c r="E30" s="83">
        <v>85</v>
      </c>
      <c r="F30" s="84">
        <v>1.2286788089043077E-2</v>
      </c>
      <c r="G30" s="85">
        <v>0.11764705882352944</v>
      </c>
    </row>
    <row r="31" spans="1:7" ht="14.45" hidden="1" customHeight="1" x14ac:dyDescent="0.35">
      <c r="A31" s="45" t="s">
        <v>67</v>
      </c>
      <c r="B31" s="8"/>
      <c r="C31" s="9"/>
      <c r="D31" s="46"/>
      <c r="E31" s="9"/>
      <c r="F31" s="46"/>
      <c r="G31" s="46"/>
    </row>
    <row r="32" spans="1:7" ht="14.45" hidden="1" customHeight="1" x14ac:dyDescent="0.35">
      <c r="A32" s="45" t="s">
        <v>67</v>
      </c>
      <c r="B32" s="8"/>
      <c r="C32" s="9"/>
      <c r="D32" s="46"/>
      <c r="E32" s="9"/>
      <c r="F32" s="46"/>
      <c r="G32" s="46"/>
    </row>
    <row r="33" spans="1:8" ht="14.45" hidden="1" customHeight="1" x14ac:dyDescent="0.35">
      <c r="A33" s="44" t="s">
        <v>67</v>
      </c>
      <c r="B33" s="8"/>
      <c r="C33" s="9"/>
      <c r="D33" s="46"/>
      <c r="E33" s="9"/>
      <c r="F33" s="46"/>
      <c r="G33" s="46"/>
    </row>
    <row r="34" spans="1:8" ht="14.45" hidden="1" customHeight="1" x14ac:dyDescent="0.35">
      <c r="A34" s="16"/>
      <c r="B34" s="10"/>
      <c r="C34" s="11"/>
      <c r="D34" s="43"/>
      <c r="E34" s="11"/>
      <c r="F34" s="43"/>
      <c r="G34" s="43"/>
    </row>
    <row r="35" spans="1:8" ht="14.45" customHeight="1" x14ac:dyDescent="0.25">
      <c r="B35" s="32" t="s">
        <v>10</v>
      </c>
      <c r="C35" s="34">
        <f>C36-SUM(C11:C30)</f>
        <v>1513</v>
      </c>
      <c r="D35" s="51">
        <f>C35/C36</f>
        <v>9.8342541436464093E-2</v>
      </c>
      <c r="E35" s="34">
        <f>E36-SUM(E11:E30)</f>
        <v>886</v>
      </c>
      <c r="F35" s="51">
        <f>E35/E36</f>
        <v>0.12807169702226076</v>
      </c>
      <c r="G35" s="39">
        <f>C35/E35-1</f>
        <v>0.70767494356659144</v>
      </c>
    </row>
    <row r="36" spans="1:8" ht="14.45" customHeight="1" x14ac:dyDescent="0.25">
      <c r="A36" s="14"/>
      <c r="B36" s="12" t="s">
        <v>11</v>
      </c>
      <c r="C36" s="86">
        <v>15385</v>
      </c>
      <c r="D36" s="87">
        <v>1</v>
      </c>
      <c r="E36" s="88">
        <v>6918</v>
      </c>
      <c r="F36" s="89">
        <v>0.999999999999999</v>
      </c>
      <c r="G36" s="30">
        <v>1.2239086441167966</v>
      </c>
      <c r="H36" s="93"/>
    </row>
    <row r="37" spans="1:8" ht="14.45" customHeight="1" x14ac:dyDescent="0.25">
      <c r="A37" s="24" t="s">
        <v>13</v>
      </c>
      <c r="B37" s="95"/>
      <c r="C37" s="96"/>
      <c r="D37" s="97"/>
      <c r="E37" s="96"/>
      <c r="F37" s="97"/>
      <c r="G37" s="98"/>
      <c r="H37" s="93"/>
    </row>
    <row r="38" spans="1:8" ht="11.25" customHeight="1" x14ac:dyDescent="0.25">
      <c r="A38" t="s">
        <v>63</v>
      </c>
      <c r="G38" t="s">
        <v>58</v>
      </c>
    </row>
    <row r="39" spans="1:8" x14ac:dyDescent="0.25">
      <c r="A39" s="13" t="s">
        <v>62</v>
      </c>
    </row>
    <row r="41" spans="1:8" x14ac:dyDescent="0.25">
      <c r="A41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ht="14.45" x14ac:dyDescent="0.35">
      <c r="A1" t="s">
        <v>28</v>
      </c>
      <c r="G1" s="50">
        <v>44386</v>
      </c>
    </row>
    <row r="2" spans="1:8" ht="14.45" customHeight="1" x14ac:dyDescent="0.25">
      <c r="A2" s="108" t="s">
        <v>29</v>
      </c>
      <c r="B2" s="108"/>
      <c r="C2" s="108"/>
      <c r="D2" s="108"/>
      <c r="E2" s="108"/>
      <c r="F2" s="108"/>
      <c r="G2" s="108"/>
      <c r="H2" s="22"/>
    </row>
    <row r="3" spans="1:8" ht="14.45" customHeight="1" x14ac:dyDescent="0.35">
      <c r="A3" s="109" t="s">
        <v>65</v>
      </c>
      <c r="B3" s="109"/>
      <c r="C3" s="109"/>
      <c r="D3" s="109"/>
      <c r="E3" s="109"/>
      <c r="F3" s="109"/>
      <c r="G3" s="109"/>
      <c r="H3" s="38"/>
    </row>
    <row r="4" spans="1:8" ht="14.45" customHeight="1" x14ac:dyDescent="0.25">
      <c r="A4" s="23"/>
      <c r="B4" s="23"/>
      <c r="C4" s="23"/>
      <c r="D4" s="23"/>
      <c r="E4" s="23"/>
      <c r="F4" s="23"/>
      <c r="G4" s="36" t="s">
        <v>64</v>
      </c>
      <c r="H4" s="23"/>
    </row>
    <row r="5" spans="1:8" ht="14.45" customHeight="1" x14ac:dyDescent="0.25">
      <c r="A5" s="112" t="s">
        <v>0</v>
      </c>
      <c r="B5" s="112" t="s">
        <v>1</v>
      </c>
      <c r="C5" s="114" t="s">
        <v>124</v>
      </c>
      <c r="D5" s="115"/>
      <c r="E5" s="115"/>
      <c r="F5" s="115"/>
      <c r="G5" s="116"/>
    </row>
    <row r="6" spans="1:8" ht="14.45" customHeight="1" x14ac:dyDescent="0.25">
      <c r="A6" s="113"/>
      <c r="B6" s="113"/>
      <c r="C6" s="117" t="s">
        <v>125</v>
      </c>
      <c r="D6" s="118"/>
      <c r="E6" s="118"/>
      <c r="F6" s="118"/>
      <c r="G6" s="119"/>
    </row>
    <row r="7" spans="1:8" ht="14.45" customHeight="1" x14ac:dyDescent="0.25">
      <c r="A7" s="113"/>
      <c r="B7" s="113"/>
      <c r="C7" s="120">
        <v>2021</v>
      </c>
      <c r="D7" s="121"/>
      <c r="E7" s="124">
        <v>2020</v>
      </c>
      <c r="F7" s="121"/>
      <c r="G7" s="126" t="s">
        <v>3</v>
      </c>
    </row>
    <row r="8" spans="1:8" ht="14.45" customHeight="1" x14ac:dyDescent="0.25">
      <c r="A8" s="131" t="s">
        <v>4</v>
      </c>
      <c r="B8" s="131" t="s">
        <v>5</v>
      </c>
      <c r="C8" s="122"/>
      <c r="D8" s="123"/>
      <c r="E8" s="125"/>
      <c r="F8" s="123"/>
      <c r="G8" s="126"/>
    </row>
    <row r="9" spans="1:8" ht="14.45" customHeight="1" x14ac:dyDescent="0.25">
      <c r="A9" s="131"/>
      <c r="B9" s="131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8" ht="14.45" customHeight="1" x14ac:dyDescent="0.25">
      <c r="A10" s="132"/>
      <c r="B10" s="132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8" ht="14.45" customHeight="1" x14ac:dyDescent="0.25">
      <c r="A11" s="65">
        <v>1</v>
      </c>
      <c r="B11" s="66" t="s">
        <v>14</v>
      </c>
      <c r="C11" s="71">
        <v>3811</v>
      </c>
      <c r="D11" s="100">
        <v>0.27001558736006803</v>
      </c>
      <c r="E11" s="73">
        <v>1345</v>
      </c>
      <c r="F11" s="74">
        <v>0.21919817470664929</v>
      </c>
      <c r="G11" s="75">
        <v>1.8334572490706318</v>
      </c>
    </row>
    <row r="12" spans="1:8" ht="14.45" customHeight="1" x14ac:dyDescent="0.25">
      <c r="A12" s="67">
        <v>2</v>
      </c>
      <c r="B12" s="68" t="s">
        <v>15</v>
      </c>
      <c r="C12" s="76">
        <v>3304</v>
      </c>
      <c r="D12" s="101">
        <v>0.2340938075669548</v>
      </c>
      <c r="E12" s="78">
        <v>1141</v>
      </c>
      <c r="F12" s="79">
        <v>0.18595176010430248</v>
      </c>
      <c r="G12" s="80">
        <v>1.8957055214723928</v>
      </c>
    </row>
    <row r="13" spans="1:8" ht="14.45" customHeight="1" x14ac:dyDescent="0.25">
      <c r="A13" s="67">
        <v>3</v>
      </c>
      <c r="B13" s="68" t="s">
        <v>16</v>
      </c>
      <c r="C13" s="76">
        <v>1660</v>
      </c>
      <c r="D13" s="101">
        <v>0.11761371687685986</v>
      </c>
      <c r="E13" s="78">
        <v>853</v>
      </c>
      <c r="F13" s="79">
        <v>0.13901564537157757</v>
      </c>
      <c r="G13" s="80">
        <v>0.94607268464243854</v>
      </c>
    </row>
    <row r="14" spans="1:8" ht="14.45" customHeight="1" x14ac:dyDescent="0.25">
      <c r="A14" s="67">
        <v>4</v>
      </c>
      <c r="B14" s="68" t="s">
        <v>17</v>
      </c>
      <c r="C14" s="76">
        <v>1296</v>
      </c>
      <c r="D14" s="101">
        <v>9.1823721127958058E-2</v>
      </c>
      <c r="E14" s="78">
        <v>496</v>
      </c>
      <c r="F14" s="79">
        <v>8.0834419817470665E-2</v>
      </c>
      <c r="G14" s="80">
        <v>1.6129032258064515</v>
      </c>
    </row>
    <row r="15" spans="1:8" ht="14.45" customHeight="1" x14ac:dyDescent="0.25">
      <c r="A15" s="69">
        <v>5</v>
      </c>
      <c r="B15" s="70" t="s">
        <v>18</v>
      </c>
      <c r="C15" s="81">
        <v>571</v>
      </c>
      <c r="D15" s="99">
        <v>4.0456284540172881E-2</v>
      </c>
      <c r="E15" s="83">
        <v>233</v>
      </c>
      <c r="F15" s="84">
        <v>3.7972620599739243E-2</v>
      </c>
      <c r="G15" s="85">
        <v>1.4506437768240343</v>
      </c>
    </row>
    <row r="16" spans="1:8" ht="14.45" customHeight="1" x14ac:dyDescent="0.25">
      <c r="A16" s="65">
        <v>6</v>
      </c>
      <c r="B16" s="66" t="s">
        <v>20</v>
      </c>
      <c r="C16" s="71">
        <v>409</v>
      </c>
      <c r="D16" s="100">
        <v>2.897831939917812E-2</v>
      </c>
      <c r="E16" s="73">
        <v>208</v>
      </c>
      <c r="F16" s="74">
        <v>3.3898305084745763E-2</v>
      </c>
      <c r="G16" s="75">
        <v>0.96634615384615374</v>
      </c>
    </row>
    <row r="17" spans="1:7" ht="14.45" customHeight="1" x14ac:dyDescent="0.25">
      <c r="A17" s="67">
        <v>7</v>
      </c>
      <c r="B17" s="68" t="s">
        <v>19</v>
      </c>
      <c r="C17" s="76">
        <v>324</v>
      </c>
      <c r="D17" s="101">
        <v>2.2955930281989514E-2</v>
      </c>
      <c r="E17" s="78">
        <v>289</v>
      </c>
      <c r="F17" s="79">
        <v>4.7099087353324638E-2</v>
      </c>
      <c r="G17" s="80">
        <v>0.12110726643598624</v>
      </c>
    </row>
    <row r="18" spans="1:7" ht="14.45" customHeight="1" x14ac:dyDescent="0.25">
      <c r="A18" s="67">
        <v>8</v>
      </c>
      <c r="B18" s="68" t="s">
        <v>22</v>
      </c>
      <c r="C18" s="76">
        <v>216</v>
      </c>
      <c r="D18" s="101">
        <v>1.5303953521326342E-2</v>
      </c>
      <c r="E18" s="78">
        <v>182</v>
      </c>
      <c r="F18" s="79">
        <v>2.9661016949152543E-2</v>
      </c>
      <c r="G18" s="80">
        <v>0.18681318681318682</v>
      </c>
    </row>
    <row r="19" spans="1:7" ht="14.45" customHeight="1" x14ac:dyDescent="0.25">
      <c r="A19" s="67">
        <v>9</v>
      </c>
      <c r="B19" s="68" t="s">
        <v>57</v>
      </c>
      <c r="C19" s="76">
        <v>214</v>
      </c>
      <c r="D19" s="101">
        <v>1.5162250247980728E-2</v>
      </c>
      <c r="E19" s="78">
        <v>54</v>
      </c>
      <c r="F19" s="79">
        <v>8.8005215123859188E-3</v>
      </c>
      <c r="G19" s="80">
        <v>2.9629629629629628</v>
      </c>
    </row>
    <row r="20" spans="1:7" ht="14.45" customHeight="1" x14ac:dyDescent="0.25">
      <c r="A20" s="69">
        <v>10</v>
      </c>
      <c r="B20" s="70" t="s">
        <v>21</v>
      </c>
      <c r="C20" s="81">
        <v>197</v>
      </c>
      <c r="D20" s="99">
        <v>1.3957772424543007E-2</v>
      </c>
      <c r="E20" s="83">
        <v>144</v>
      </c>
      <c r="F20" s="84">
        <v>2.3468057366362451E-2</v>
      </c>
      <c r="G20" s="85">
        <v>0.36805555555555558</v>
      </c>
    </row>
    <row r="21" spans="1:7" ht="14.45" customHeight="1" x14ac:dyDescent="0.25">
      <c r="A21" s="65">
        <v>11</v>
      </c>
      <c r="B21" s="66" t="s">
        <v>23</v>
      </c>
      <c r="C21" s="71">
        <v>174</v>
      </c>
      <c r="D21" s="100">
        <v>1.2328184781068443E-2</v>
      </c>
      <c r="E21" s="73">
        <v>101</v>
      </c>
      <c r="F21" s="74">
        <v>1.6460234680573664E-2</v>
      </c>
      <c r="G21" s="75">
        <v>0.72277227722772275</v>
      </c>
    </row>
    <row r="22" spans="1:7" ht="14.45" customHeight="1" x14ac:dyDescent="0.25">
      <c r="A22" s="67">
        <v>12</v>
      </c>
      <c r="B22" s="68" t="s">
        <v>106</v>
      </c>
      <c r="C22" s="76">
        <v>169</v>
      </c>
      <c r="D22" s="101">
        <v>1.1973926597704406E-2</v>
      </c>
      <c r="E22" s="78">
        <v>44</v>
      </c>
      <c r="F22" s="79">
        <v>7.1707953063885263E-3</v>
      </c>
      <c r="G22" s="80">
        <v>2.8409090909090908</v>
      </c>
    </row>
    <row r="23" spans="1:7" ht="14.45" customHeight="1" x14ac:dyDescent="0.25">
      <c r="A23" s="67">
        <v>13</v>
      </c>
      <c r="B23" s="68" t="s">
        <v>25</v>
      </c>
      <c r="C23" s="76">
        <v>168</v>
      </c>
      <c r="D23" s="101">
        <v>1.1903074961031599E-2</v>
      </c>
      <c r="E23" s="78">
        <v>86</v>
      </c>
      <c r="F23" s="79">
        <v>1.4015645371577574E-2</v>
      </c>
      <c r="G23" s="80">
        <v>0.95348837209302317</v>
      </c>
    </row>
    <row r="24" spans="1:7" ht="14.45" customHeight="1" x14ac:dyDescent="0.25">
      <c r="A24" s="67">
        <v>14</v>
      </c>
      <c r="B24" s="68" t="s">
        <v>24</v>
      </c>
      <c r="C24" s="76">
        <v>121</v>
      </c>
      <c r="D24" s="101">
        <v>8.5730480374096637E-3</v>
      </c>
      <c r="E24" s="78">
        <v>47</v>
      </c>
      <c r="F24" s="79">
        <v>7.6597131681877444E-3</v>
      </c>
      <c r="G24" s="80">
        <v>1.5744680851063828</v>
      </c>
    </row>
    <row r="25" spans="1:7" ht="14.45" customHeight="1" x14ac:dyDescent="0.25">
      <c r="A25" s="69">
        <v>15</v>
      </c>
      <c r="B25" s="70" t="s">
        <v>60</v>
      </c>
      <c r="C25" s="81">
        <v>108</v>
      </c>
      <c r="D25" s="99">
        <v>7.6519767606631709E-3</v>
      </c>
      <c r="E25" s="83">
        <v>64</v>
      </c>
      <c r="F25" s="84">
        <v>1.0430247718383311E-2</v>
      </c>
      <c r="G25" s="85">
        <v>0.6875</v>
      </c>
    </row>
    <row r="26" spans="1:7" ht="14.45" customHeight="1" x14ac:dyDescent="0.25">
      <c r="A26" s="65">
        <v>16</v>
      </c>
      <c r="B26" s="66" t="s">
        <v>115</v>
      </c>
      <c r="C26" s="71">
        <v>95</v>
      </c>
      <c r="D26" s="100">
        <v>6.7309054839166781E-3</v>
      </c>
      <c r="E26" s="73">
        <v>85</v>
      </c>
      <c r="F26" s="74">
        <v>1.3852672750977835E-2</v>
      </c>
      <c r="G26" s="75">
        <v>0.11764705882352944</v>
      </c>
    </row>
    <row r="27" spans="1:7" ht="14.45" customHeight="1" x14ac:dyDescent="0.25">
      <c r="A27" s="67">
        <v>17</v>
      </c>
      <c r="B27" s="68" t="s">
        <v>108</v>
      </c>
      <c r="C27" s="76">
        <v>87</v>
      </c>
      <c r="D27" s="101">
        <v>6.1640923905342216E-3</v>
      </c>
      <c r="E27" s="78">
        <v>40</v>
      </c>
      <c r="F27" s="79">
        <v>6.51890482398957E-3</v>
      </c>
      <c r="G27" s="80">
        <v>1.1749999999999998</v>
      </c>
    </row>
    <row r="28" spans="1:7" ht="14.45" customHeight="1" x14ac:dyDescent="0.25">
      <c r="A28" s="67">
        <v>18</v>
      </c>
      <c r="B28" s="68" t="s">
        <v>117</v>
      </c>
      <c r="C28" s="76">
        <v>62</v>
      </c>
      <c r="D28" s="101">
        <v>4.3928014737140428E-3</v>
      </c>
      <c r="E28" s="78">
        <v>22</v>
      </c>
      <c r="F28" s="79">
        <v>3.5853976531942632E-3</v>
      </c>
      <c r="G28" s="80">
        <v>1.8181818181818183</v>
      </c>
    </row>
    <row r="29" spans="1:7" ht="14.45" customHeight="1" x14ac:dyDescent="0.25">
      <c r="A29" s="67">
        <v>19</v>
      </c>
      <c r="B29" s="68" t="s">
        <v>103</v>
      </c>
      <c r="C29" s="76">
        <v>60</v>
      </c>
      <c r="D29" s="101">
        <v>4.2510982003684285E-3</v>
      </c>
      <c r="E29" s="78">
        <v>60</v>
      </c>
      <c r="F29" s="79">
        <v>9.778357235984355E-3</v>
      </c>
      <c r="G29" s="80">
        <v>0</v>
      </c>
    </row>
    <row r="30" spans="1:7" ht="14.45" customHeight="1" x14ac:dyDescent="0.25">
      <c r="A30" s="67">
        <v>20</v>
      </c>
      <c r="B30" s="70" t="s">
        <v>126</v>
      </c>
      <c r="C30" s="81">
        <v>54</v>
      </c>
      <c r="D30" s="99">
        <v>3.8259883803315855E-3</v>
      </c>
      <c r="E30" s="83">
        <v>28</v>
      </c>
      <c r="F30" s="84">
        <v>4.5632333767926985E-3</v>
      </c>
      <c r="G30" s="85">
        <v>0.9285714285714286</v>
      </c>
    </row>
    <row r="31" spans="1:7" ht="14.45" customHeight="1" x14ac:dyDescent="0.25">
      <c r="A31" s="33"/>
      <c r="B31" s="10" t="s">
        <v>10</v>
      </c>
      <c r="C31" s="11">
        <f>C32-SUM(C11:C30)</f>
        <v>1014</v>
      </c>
      <c r="D31" s="52">
        <f>C31/C32</f>
        <v>7.1843559586226444E-2</v>
      </c>
      <c r="E31" s="11">
        <f>E32-SUM(E11:E30)</f>
        <v>614</v>
      </c>
      <c r="F31" s="52">
        <f>E31/E32</f>
        <v>0.1000651890482399</v>
      </c>
      <c r="G31" s="15">
        <f>C31/E31-1</f>
        <v>0.65146579804560267</v>
      </c>
    </row>
    <row r="32" spans="1:7" ht="14.45" customHeight="1" x14ac:dyDescent="0.25">
      <c r="A32" s="14"/>
      <c r="B32" s="12" t="s">
        <v>11</v>
      </c>
      <c r="C32" s="86">
        <v>14114</v>
      </c>
      <c r="D32" s="87">
        <v>1</v>
      </c>
      <c r="E32" s="88">
        <v>6136</v>
      </c>
      <c r="F32" s="89">
        <v>0.99999999999999944</v>
      </c>
      <c r="G32" s="30">
        <v>1.3001955671447196</v>
      </c>
    </row>
    <row r="33" spans="1:1" ht="12.75" customHeight="1" x14ac:dyDescent="0.25">
      <c r="A33" s="24" t="s">
        <v>13</v>
      </c>
    </row>
    <row r="34" spans="1:1" x14ac:dyDescent="0.25">
      <c r="A34" t="s">
        <v>61</v>
      </c>
    </row>
    <row r="35" spans="1:1" x14ac:dyDescent="0.25">
      <c r="A35" s="13" t="s">
        <v>62</v>
      </c>
    </row>
    <row r="51" spans="1:1" ht="15" customHeight="1" x14ac:dyDescent="0.25"/>
    <row r="53" spans="1:1" ht="15" customHeight="1" x14ac:dyDescent="0.25"/>
    <row r="60" spans="1:1" x14ac:dyDescent="0.25">
      <c r="A60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ht="14.45" x14ac:dyDescent="0.35">
      <c r="A1" t="s">
        <v>28</v>
      </c>
      <c r="G1" s="50">
        <v>44386</v>
      </c>
    </row>
    <row r="2" spans="1:10" ht="14.45" customHeight="1" x14ac:dyDescent="0.25">
      <c r="A2" s="108" t="s">
        <v>30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45" customHeight="1" x14ac:dyDescent="0.35">
      <c r="A3" s="109" t="s">
        <v>31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0" t="s">
        <v>0</v>
      </c>
      <c r="B5" s="112" t="s">
        <v>1</v>
      </c>
      <c r="C5" s="114" t="s">
        <v>124</v>
      </c>
      <c r="D5" s="115"/>
      <c r="E5" s="115"/>
      <c r="F5" s="115"/>
      <c r="G5" s="116"/>
    </row>
    <row r="6" spans="1:10" ht="14.45" customHeight="1" x14ac:dyDescent="0.25">
      <c r="A6" s="111"/>
      <c r="B6" s="113"/>
      <c r="C6" s="117" t="s">
        <v>125</v>
      </c>
      <c r="D6" s="118"/>
      <c r="E6" s="118"/>
      <c r="F6" s="118"/>
      <c r="G6" s="119"/>
    </row>
    <row r="7" spans="1:10" ht="14.45" customHeight="1" x14ac:dyDescent="0.2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10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45" customHeight="1" x14ac:dyDescent="0.2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45" customHeight="1" x14ac:dyDescent="0.25">
      <c r="A11" s="65">
        <v>1</v>
      </c>
      <c r="B11" s="66" t="s">
        <v>32</v>
      </c>
      <c r="C11" s="71">
        <v>8735</v>
      </c>
      <c r="D11" s="72">
        <v>0.2835946884841401</v>
      </c>
      <c r="E11" s="73">
        <v>6501</v>
      </c>
      <c r="F11" s="74">
        <v>0.2855824986821297</v>
      </c>
      <c r="G11" s="75">
        <v>0.34363944008614067</v>
      </c>
    </row>
    <row r="12" spans="1:10" ht="14.45" customHeight="1" x14ac:dyDescent="0.25">
      <c r="A12" s="67">
        <v>2</v>
      </c>
      <c r="B12" s="68" t="s">
        <v>111</v>
      </c>
      <c r="C12" s="76">
        <v>6416</v>
      </c>
      <c r="D12" s="77">
        <v>0.20830492516476737</v>
      </c>
      <c r="E12" s="78">
        <v>5387</v>
      </c>
      <c r="F12" s="79">
        <v>0.2366455807415217</v>
      </c>
      <c r="G12" s="80">
        <v>0.19101540746240953</v>
      </c>
    </row>
    <row r="13" spans="1:10" ht="14.45" customHeight="1" x14ac:dyDescent="0.25">
      <c r="A13" s="67">
        <v>3</v>
      </c>
      <c r="B13" s="68" t="s">
        <v>35</v>
      </c>
      <c r="C13" s="76">
        <v>2988</v>
      </c>
      <c r="D13" s="77">
        <v>9.7009837342943411E-2</v>
      </c>
      <c r="E13" s="78">
        <v>1769</v>
      </c>
      <c r="F13" s="79">
        <v>7.7710419961342467E-2</v>
      </c>
      <c r="G13" s="80">
        <v>0.68908988128886373</v>
      </c>
    </row>
    <row r="14" spans="1:10" ht="14.45" customHeight="1" x14ac:dyDescent="0.25">
      <c r="A14" s="67">
        <v>4</v>
      </c>
      <c r="B14" s="68" t="s">
        <v>21</v>
      </c>
      <c r="C14" s="76">
        <v>2547</v>
      </c>
      <c r="D14" s="77">
        <v>8.2692120385701756E-2</v>
      </c>
      <c r="E14" s="78">
        <v>1091</v>
      </c>
      <c r="F14" s="79">
        <v>4.7926550694078369E-2</v>
      </c>
      <c r="G14" s="80">
        <v>1.3345554537121909</v>
      </c>
    </row>
    <row r="15" spans="1:10" ht="14.45" customHeight="1" x14ac:dyDescent="0.25">
      <c r="A15" s="69">
        <v>5</v>
      </c>
      <c r="B15" s="70" t="s">
        <v>75</v>
      </c>
      <c r="C15" s="81">
        <v>1199</v>
      </c>
      <c r="D15" s="82">
        <v>3.8927307554949511E-2</v>
      </c>
      <c r="E15" s="83">
        <v>647</v>
      </c>
      <c r="F15" s="84">
        <v>2.8422069934985063E-2</v>
      </c>
      <c r="G15" s="85">
        <v>0.85316846986089634</v>
      </c>
    </row>
    <row r="16" spans="1:10" ht="14.45" customHeight="1" x14ac:dyDescent="0.25">
      <c r="A16" s="65">
        <v>6</v>
      </c>
      <c r="B16" s="66" t="s">
        <v>33</v>
      </c>
      <c r="C16" s="71">
        <v>1143</v>
      </c>
      <c r="D16" s="72">
        <v>3.7109184766728351E-2</v>
      </c>
      <c r="E16" s="73">
        <v>1100</v>
      </c>
      <c r="F16" s="74">
        <v>4.8321911790546478E-2</v>
      </c>
      <c r="G16" s="75">
        <v>3.9090909090909065E-2</v>
      </c>
    </row>
    <row r="17" spans="1:7" ht="14.45" customHeight="1" x14ac:dyDescent="0.25">
      <c r="A17" s="67">
        <v>7</v>
      </c>
      <c r="B17" s="68" t="s">
        <v>73</v>
      </c>
      <c r="C17" s="76">
        <v>1016</v>
      </c>
      <c r="D17" s="77">
        <v>3.2985942014869644E-2</v>
      </c>
      <c r="E17" s="78">
        <v>1108</v>
      </c>
      <c r="F17" s="79">
        <v>4.8673343876295905E-2</v>
      </c>
      <c r="G17" s="80">
        <v>-8.3032490974729201E-2</v>
      </c>
    </row>
    <row r="18" spans="1:7" ht="14.45" customHeight="1" x14ac:dyDescent="0.25">
      <c r="A18" s="67">
        <v>8</v>
      </c>
      <c r="B18" s="68" t="s">
        <v>59</v>
      </c>
      <c r="C18" s="76">
        <v>835</v>
      </c>
      <c r="D18" s="77">
        <v>2.7109509431511965E-2</v>
      </c>
      <c r="E18" s="78">
        <v>649</v>
      </c>
      <c r="F18" s="79">
        <v>2.8509927956422421E-2</v>
      </c>
      <c r="G18" s="80">
        <v>0.28659476117103244</v>
      </c>
    </row>
    <row r="19" spans="1:7" ht="14.45" customHeight="1" x14ac:dyDescent="0.25">
      <c r="A19" s="67">
        <v>9</v>
      </c>
      <c r="B19" s="68" t="s">
        <v>34</v>
      </c>
      <c r="C19" s="76">
        <v>458</v>
      </c>
      <c r="D19" s="77">
        <v>1.4869647089380215E-2</v>
      </c>
      <c r="E19" s="78">
        <v>446</v>
      </c>
      <c r="F19" s="79">
        <v>1.9592338780530662E-2</v>
      </c>
      <c r="G19" s="80">
        <v>2.6905829596412634E-2</v>
      </c>
    </row>
    <row r="20" spans="1:7" ht="14.45" customHeight="1" x14ac:dyDescent="0.25">
      <c r="A20" s="69">
        <v>10</v>
      </c>
      <c r="B20" s="70" t="s">
        <v>68</v>
      </c>
      <c r="C20" s="81">
        <v>455</v>
      </c>
      <c r="D20" s="82">
        <v>1.4772247654296938E-2</v>
      </c>
      <c r="E20" s="83">
        <v>342</v>
      </c>
      <c r="F20" s="84">
        <v>1.5023721665788086E-2</v>
      </c>
      <c r="G20" s="85">
        <v>0.33040935672514626</v>
      </c>
    </row>
    <row r="21" spans="1:7" ht="14.45" customHeight="1" x14ac:dyDescent="0.25">
      <c r="A21" s="65">
        <v>11</v>
      </c>
      <c r="B21" s="66" t="s">
        <v>74</v>
      </c>
      <c r="C21" s="71">
        <v>344</v>
      </c>
      <c r="D21" s="72">
        <v>1.1168468556215708E-2</v>
      </c>
      <c r="E21" s="73">
        <v>321</v>
      </c>
      <c r="F21" s="74">
        <v>1.4101212440695836E-2</v>
      </c>
      <c r="G21" s="75">
        <v>7.1651090342679025E-2</v>
      </c>
    </row>
    <row r="22" spans="1:7" ht="14.45" customHeight="1" x14ac:dyDescent="0.25">
      <c r="A22" s="67">
        <v>12</v>
      </c>
      <c r="B22" s="68" t="s">
        <v>77</v>
      </c>
      <c r="C22" s="76">
        <v>325</v>
      </c>
      <c r="D22" s="77">
        <v>1.0551605467354955E-2</v>
      </c>
      <c r="E22" s="78">
        <v>266</v>
      </c>
      <c r="F22" s="79">
        <v>1.1685116851168511E-2</v>
      </c>
      <c r="G22" s="80">
        <v>0.22180451127819545</v>
      </c>
    </row>
    <row r="23" spans="1:7" ht="14.45" customHeight="1" x14ac:dyDescent="0.25">
      <c r="A23" s="67">
        <v>13</v>
      </c>
      <c r="B23" s="68" t="s">
        <v>104</v>
      </c>
      <c r="C23" s="76">
        <v>303</v>
      </c>
      <c r="D23" s="77">
        <v>9.8373429434109282E-3</v>
      </c>
      <c r="E23" s="78">
        <v>230</v>
      </c>
      <c r="F23" s="79">
        <v>1.0103672465296082E-2</v>
      </c>
      <c r="G23" s="80">
        <v>0.31739130434782603</v>
      </c>
    </row>
    <row r="24" spans="1:7" ht="14.45" customHeight="1" x14ac:dyDescent="0.25">
      <c r="A24" s="67">
        <v>14</v>
      </c>
      <c r="B24" s="68" t="s">
        <v>72</v>
      </c>
      <c r="C24" s="76">
        <v>282</v>
      </c>
      <c r="D24" s="77">
        <v>9.155546897827993E-3</v>
      </c>
      <c r="E24" s="78">
        <v>200</v>
      </c>
      <c r="F24" s="79">
        <v>8.7858021437357235E-3</v>
      </c>
      <c r="G24" s="80">
        <v>0.40999999999999992</v>
      </c>
    </row>
    <row r="25" spans="1:7" ht="14.45" customHeight="1" x14ac:dyDescent="0.25">
      <c r="A25" s="69">
        <v>15</v>
      </c>
      <c r="B25" s="70" t="s">
        <v>76</v>
      </c>
      <c r="C25" s="81">
        <v>272</v>
      </c>
      <c r="D25" s="82">
        <v>8.8308821142170715E-3</v>
      </c>
      <c r="E25" s="83">
        <v>219</v>
      </c>
      <c r="F25" s="84">
        <v>9.6204533473906173E-3</v>
      </c>
      <c r="G25" s="85">
        <v>0.24200913242009126</v>
      </c>
    </row>
    <row r="26" spans="1:7" ht="14.45" customHeight="1" x14ac:dyDescent="0.25">
      <c r="A26" s="65">
        <v>16</v>
      </c>
      <c r="B26" s="66" t="s">
        <v>71</v>
      </c>
      <c r="C26" s="71">
        <v>267</v>
      </c>
      <c r="D26" s="72">
        <v>8.6685497224116108E-3</v>
      </c>
      <c r="E26" s="73">
        <v>255</v>
      </c>
      <c r="F26" s="74">
        <v>1.1201897733263046E-2</v>
      </c>
      <c r="G26" s="75">
        <v>4.705882352941182E-2</v>
      </c>
    </row>
    <row r="27" spans="1:7" ht="14.45" customHeight="1" x14ac:dyDescent="0.25">
      <c r="A27" s="67">
        <v>17</v>
      </c>
      <c r="B27" s="68" t="s">
        <v>112</v>
      </c>
      <c r="C27" s="76">
        <v>252</v>
      </c>
      <c r="D27" s="77">
        <v>8.1815525469952268E-3</v>
      </c>
      <c r="E27" s="78">
        <v>119</v>
      </c>
      <c r="F27" s="79">
        <v>5.2275522755227555E-3</v>
      </c>
      <c r="G27" s="80">
        <v>1.1176470588235294</v>
      </c>
    </row>
    <row r="28" spans="1:7" ht="14.45" customHeight="1" x14ac:dyDescent="0.25">
      <c r="A28" s="67">
        <v>18</v>
      </c>
      <c r="B28" s="68" t="s">
        <v>79</v>
      </c>
      <c r="C28" s="76">
        <v>246</v>
      </c>
      <c r="D28" s="77">
        <v>7.9867536768286739E-3</v>
      </c>
      <c r="E28" s="78">
        <v>159</v>
      </c>
      <c r="F28" s="79">
        <v>6.9847127042698999E-3</v>
      </c>
      <c r="G28" s="80">
        <v>0.54716981132075482</v>
      </c>
    </row>
    <row r="29" spans="1:7" ht="14.45" customHeight="1" x14ac:dyDescent="0.25">
      <c r="A29" s="67">
        <v>19</v>
      </c>
      <c r="B29" s="68" t="s">
        <v>118</v>
      </c>
      <c r="C29" s="76">
        <v>208</v>
      </c>
      <c r="D29" s="77">
        <v>6.7530274991071722E-3</v>
      </c>
      <c r="E29" s="78">
        <v>154</v>
      </c>
      <c r="F29" s="79">
        <v>6.7650676506765071E-3</v>
      </c>
      <c r="G29" s="80">
        <v>0.35064935064935066</v>
      </c>
    </row>
    <row r="30" spans="1:7" ht="14.45" customHeight="1" x14ac:dyDescent="0.25">
      <c r="A30" s="69">
        <v>20</v>
      </c>
      <c r="B30" s="70" t="s">
        <v>78</v>
      </c>
      <c r="C30" s="81">
        <v>195</v>
      </c>
      <c r="D30" s="82">
        <v>6.3309632804129734E-3</v>
      </c>
      <c r="E30" s="83">
        <v>159</v>
      </c>
      <c r="F30" s="84">
        <v>6.9847127042698999E-3</v>
      </c>
      <c r="G30" s="85">
        <v>0.22641509433962259</v>
      </c>
    </row>
    <row r="31" spans="1:7" ht="14.45" customHeight="1" x14ac:dyDescent="0.25">
      <c r="A31" s="33"/>
      <c r="B31" s="10" t="s">
        <v>10</v>
      </c>
      <c r="C31" s="11">
        <f>C32-SUM(C11:C30)</f>
        <v>2315</v>
      </c>
      <c r="D31" s="52">
        <f>C31/C32</f>
        <v>7.5159897405928378E-2</v>
      </c>
      <c r="E31" s="11">
        <f>E32-SUM(E11:E30)</f>
        <v>1642</v>
      </c>
      <c r="F31" s="52">
        <f>E31/E32</f>
        <v>7.2131435600070293E-2</v>
      </c>
      <c r="G31" s="15">
        <f>C31/E31-1</f>
        <v>0.40986601705237513</v>
      </c>
    </row>
    <row r="32" spans="1:7" ht="14.45" customHeight="1" x14ac:dyDescent="0.25">
      <c r="A32" s="14"/>
      <c r="B32" s="12" t="s">
        <v>11</v>
      </c>
      <c r="C32" s="86">
        <v>30801</v>
      </c>
      <c r="D32" s="87">
        <v>1</v>
      </c>
      <c r="E32" s="88">
        <v>22764</v>
      </c>
      <c r="F32" s="89">
        <v>1.0000000000000004</v>
      </c>
      <c r="G32" s="30">
        <v>0.35305745914602005</v>
      </c>
    </row>
    <row r="33" spans="1:1" ht="12" customHeight="1" x14ac:dyDescent="0.25">
      <c r="A33" s="24" t="s">
        <v>13</v>
      </c>
    </row>
    <row r="34" spans="1:1" x14ac:dyDescent="0.25">
      <c r="A34" t="s">
        <v>63</v>
      </c>
    </row>
    <row r="35" spans="1:1" x14ac:dyDescent="0.25">
      <c r="A35" s="13" t="s">
        <v>62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ht="14.45" x14ac:dyDescent="0.35">
      <c r="A1" t="s">
        <v>28</v>
      </c>
      <c r="G1" s="50">
        <v>44386</v>
      </c>
    </row>
    <row r="2" spans="1:9" ht="14.45" customHeight="1" x14ac:dyDescent="0.25">
      <c r="A2" s="108" t="s">
        <v>36</v>
      </c>
      <c r="B2" s="108"/>
      <c r="C2" s="108"/>
      <c r="D2" s="108"/>
      <c r="E2" s="108"/>
      <c r="F2" s="108"/>
      <c r="G2" s="108"/>
      <c r="H2" s="22"/>
      <c r="I2" s="22"/>
    </row>
    <row r="3" spans="1:9" ht="14.45" customHeight="1" x14ac:dyDescent="0.35">
      <c r="A3" s="109" t="s">
        <v>37</v>
      </c>
      <c r="B3" s="109"/>
      <c r="C3" s="109"/>
      <c r="D3" s="109"/>
      <c r="E3" s="109"/>
      <c r="F3" s="109"/>
      <c r="G3" s="109"/>
      <c r="H3" s="23"/>
      <c r="I3" s="23"/>
    </row>
    <row r="4" spans="1:9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</row>
    <row r="5" spans="1:9" ht="14.45" customHeight="1" x14ac:dyDescent="0.25">
      <c r="A5" s="110" t="s">
        <v>0</v>
      </c>
      <c r="B5" s="112" t="s">
        <v>1</v>
      </c>
      <c r="C5" s="114" t="s">
        <v>124</v>
      </c>
      <c r="D5" s="115"/>
      <c r="E5" s="115"/>
      <c r="F5" s="115"/>
      <c r="G5" s="116"/>
    </row>
    <row r="6" spans="1:9" ht="14.45" customHeight="1" x14ac:dyDescent="0.25">
      <c r="A6" s="111"/>
      <c r="B6" s="113"/>
      <c r="C6" s="117" t="s">
        <v>125</v>
      </c>
      <c r="D6" s="118"/>
      <c r="E6" s="118"/>
      <c r="F6" s="118"/>
      <c r="G6" s="119"/>
    </row>
    <row r="7" spans="1:9" ht="14.45" customHeight="1" x14ac:dyDescent="0.2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9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9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9" ht="14.45" customHeight="1" x14ac:dyDescent="0.2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9" ht="14.45" customHeight="1" x14ac:dyDescent="0.25">
      <c r="A11" s="65">
        <v>1</v>
      </c>
      <c r="B11" s="66" t="s">
        <v>38</v>
      </c>
      <c r="C11" s="71">
        <v>1655</v>
      </c>
      <c r="D11" s="72">
        <v>0.40160155302111139</v>
      </c>
      <c r="E11" s="73">
        <v>1357</v>
      </c>
      <c r="F11" s="74">
        <v>0.41728167281672818</v>
      </c>
      <c r="G11" s="75">
        <v>0.21960206337509214</v>
      </c>
    </row>
    <row r="12" spans="1:9" ht="14.45" customHeight="1" x14ac:dyDescent="0.25">
      <c r="A12" s="67">
        <v>2</v>
      </c>
      <c r="B12" s="68" t="s">
        <v>39</v>
      </c>
      <c r="C12" s="76">
        <v>533</v>
      </c>
      <c r="D12" s="77">
        <v>0.12933753943217666</v>
      </c>
      <c r="E12" s="78">
        <v>460</v>
      </c>
      <c r="F12" s="79">
        <v>0.14145141451414514</v>
      </c>
      <c r="G12" s="80">
        <v>0.15869565217391313</v>
      </c>
    </row>
    <row r="13" spans="1:9" ht="14.45" customHeight="1" x14ac:dyDescent="0.25">
      <c r="A13" s="67">
        <v>3</v>
      </c>
      <c r="B13" s="68" t="s">
        <v>40</v>
      </c>
      <c r="C13" s="76">
        <v>354</v>
      </c>
      <c r="D13" s="77">
        <v>8.5901480223246784E-2</v>
      </c>
      <c r="E13" s="78">
        <v>281</v>
      </c>
      <c r="F13" s="79">
        <v>8.6408364083640832E-2</v>
      </c>
      <c r="G13" s="80">
        <v>0.25978647686832734</v>
      </c>
    </row>
    <row r="14" spans="1:9" ht="14.45" customHeight="1" x14ac:dyDescent="0.25">
      <c r="A14" s="67">
        <v>4</v>
      </c>
      <c r="B14" s="68" t="s">
        <v>16</v>
      </c>
      <c r="C14" s="76">
        <v>334</v>
      </c>
      <c r="D14" s="77">
        <v>8.1048289250181996E-2</v>
      </c>
      <c r="E14" s="78">
        <v>283</v>
      </c>
      <c r="F14" s="79">
        <v>8.7023370233702338E-2</v>
      </c>
      <c r="G14" s="80">
        <v>0.18021201413427557</v>
      </c>
    </row>
    <row r="15" spans="1:9" ht="14.45" customHeight="1" x14ac:dyDescent="0.25">
      <c r="A15" s="69">
        <v>5</v>
      </c>
      <c r="B15" s="70" t="s">
        <v>21</v>
      </c>
      <c r="C15" s="81">
        <v>177</v>
      </c>
      <c r="D15" s="82">
        <v>4.2950740111623392E-2</v>
      </c>
      <c r="E15" s="83">
        <v>160</v>
      </c>
      <c r="F15" s="84">
        <v>4.9200492004920049E-2</v>
      </c>
      <c r="G15" s="85">
        <v>0.10624999999999996</v>
      </c>
    </row>
    <row r="16" spans="1:9" ht="14.45" customHeight="1" x14ac:dyDescent="0.25">
      <c r="A16" s="65">
        <v>6</v>
      </c>
      <c r="B16" s="66" t="s">
        <v>119</v>
      </c>
      <c r="C16" s="71">
        <v>160</v>
      </c>
      <c r="D16" s="72">
        <v>3.8825527784518324E-2</v>
      </c>
      <c r="E16" s="73">
        <v>122</v>
      </c>
      <c r="F16" s="74">
        <v>3.7515375153751536E-2</v>
      </c>
      <c r="G16" s="75">
        <v>0.31147540983606548</v>
      </c>
    </row>
    <row r="17" spans="1:8" ht="14.45" customHeight="1" x14ac:dyDescent="0.25">
      <c r="A17" s="67">
        <v>7</v>
      </c>
      <c r="B17" s="68" t="s">
        <v>41</v>
      </c>
      <c r="C17" s="76">
        <v>157</v>
      </c>
      <c r="D17" s="77">
        <v>3.8097549138558603E-2</v>
      </c>
      <c r="E17" s="78">
        <v>85</v>
      </c>
      <c r="F17" s="79">
        <v>2.6137761377613776E-2</v>
      </c>
      <c r="G17" s="80">
        <v>0.84705882352941186</v>
      </c>
    </row>
    <row r="18" spans="1:8" ht="14.45" customHeight="1" x14ac:dyDescent="0.25">
      <c r="A18" s="67">
        <v>8</v>
      </c>
      <c r="B18" s="68" t="s">
        <v>66</v>
      </c>
      <c r="C18" s="76">
        <v>129</v>
      </c>
      <c r="D18" s="77">
        <v>3.1303081776267894E-2</v>
      </c>
      <c r="E18" s="78">
        <v>116</v>
      </c>
      <c r="F18" s="79">
        <v>3.5670356703567038E-2</v>
      </c>
      <c r="G18" s="80">
        <v>0.11206896551724133</v>
      </c>
    </row>
    <row r="19" spans="1:8" ht="14.45" customHeight="1" x14ac:dyDescent="0.25">
      <c r="A19" s="67">
        <v>9</v>
      </c>
      <c r="B19" s="68" t="s">
        <v>42</v>
      </c>
      <c r="C19" s="76">
        <v>95</v>
      </c>
      <c r="D19" s="77">
        <v>2.3052657122057753E-2</v>
      </c>
      <c r="E19" s="78">
        <v>59</v>
      </c>
      <c r="F19" s="79">
        <v>1.8142681426814269E-2</v>
      </c>
      <c r="G19" s="80">
        <v>0.61016949152542366</v>
      </c>
    </row>
    <row r="20" spans="1:8" ht="14.45" customHeight="1" x14ac:dyDescent="0.25">
      <c r="A20" s="69">
        <v>10</v>
      </c>
      <c r="B20" s="70" t="s">
        <v>56</v>
      </c>
      <c r="C20" s="81">
        <v>80</v>
      </c>
      <c r="D20" s="82">
        <v>1.9412763892259162E-2</v>
      </c>
      <c r="E20" s="83">
        <v>68</v>
      </c>
      <c r="F20" s="84">
        <v>2.0910209102091022E-2</v>
      </c>
      <c r="G20" s="85">
        <v>0.17647058823529416</v>
      </c>
    </row>
    <row r="21" spans="1:8" ht="14.45" customHeight="1" x14ac:dyDescent="0.25">
      <c r="A21" s="65">
        <v>11</v>
      </c>
      <c r="B21" s="66" t="s">
        <v>80</v>
      </c>
      <c r="C21" s="71">
        <v>58</v>
      </c>
      <c r="D21" s="72">
        <v>1.4074253821887891E-2</v>
      </c>
      <c r="E21" s="73">
        <v>53</v>
      </c>
      <c r="F21" s="74">
        <v>1.6297662976629768E-2</v>
      </c>
      <c r="G21" s="75">
        <v>9.4339622641509413E-2</v>
      </c>
    </row>
    <row r="22" spans="1:8" ht="14.45" customHeight="1" x14ac:dyDescent="0.25">
      <c r="A22" s="67">
        <v>12</v>
      </c>
      <c r="B22" s="68" t="s">
        <v>69</v>
      </c>
      <c r="C22" s="76">
        <v>50</v>
      </c>
      <c r="D22" s="77">
        <v>1.2132977432661975E-2</v>
      </c>
      <c r="E22" s="78">
        <v>32</v>
      </c>
      <c r="F22" s="79">
        <v>9.8400984009840101E-3</v>
      </c>
      <c r="G22" s="80">
        <v>0.5625</v>
      </c>
    </row>
    <row r="23" spans="1:8" ht="14.45" customHeight="1" x14ac:dyDescent="0.25">
      <c r="A23" s="67">
        <v>13</v>
      </c>
      <c r="B23" s="68" t="s">
        <v>110</v>
      </c>
      <c r="C23" s="76">
        <v>49</v>
      </c>
      <c r="D23" s="77">
        <v>1.1890317884008735E-2</v>
      </c>
      <c r="E23" s="78">
        <v>14</v>
      </c>
      <c r="F23" s="79">
        <v>4.3050430504305041E-3</v>
      </c>
      <c r="G23" s="80">
        <v>2.5</v>
      </c>
    </row>
    <row r="24" spans="1:8" ht="14.45" customHeight="1" x14ac:dyDescent="0.25">
      <c r="A24" s="67">
        <v>14</v>
      </c>
      <c r="B24" s="68" t="s">
        <v>25</v>
      </c>
      <c r="C24" s="76">
        <v>39</v>
      </c>
      <c r="D24" s="77">
        <v>9.4637223974763408E-3</v>
      </c>
      <c r="E24" s="78">
        <v>16</v>
      </c>
      <c r="F24" s="79">
        <v>4.9200492004920051E-3</v>
      </c>
      <c r="G24" s="80">
        <v>1.4375</v>
      </c>
    </row>
    <row r="25" spans="1:8" ht="14.45" customHeight="1" x14ac:dyDescent="0.25">
      <c r="A25" s="67">
        <v>15</v>
      </c>
      <c r="B25" s="70" t="s">
        <v>127</v>
      </c>
      <c r="C25" s="81">
        <v>26</v>
      </c>
      <c r="D25" s="82">
        <v>6.3091482649842269E-3</v>
      </c>
      <c r="E25" s="83">
        <v>11</v>
      </c>
      <c r="F25" s="84">
        <v>3.3825338253382535E-3</v>
      </c>
      <c r="G25" s="85">
        <v>1.3636363636363638</v>
      </c>
    </row>
    <row r="26" spans="1:8" ht="14.45" customHeight="1" x14ac:dyDescent="0.25">
      <c r="A26" s="16"/>
      <c r="B26" s="10" t="s">
        <v>10</v>
      </c>
      <c r="C26" s="11">
        <f>C27-SUM(C11:C25)</f>
        <v>225</v>
      </c>
      <c r="D26" s="52">
        <f>C26/C27</f>
        <v>5.4598398446978891E-2</v>
      </c>
      <c r="E26" s="11">
        <f>E27-SUM(E11:E25)</f>
        <v>135</v>
      </c>
      <c r="F26" s="52">
        <f>E26/E27</f>
        <v>4.1512915129151291E-2</v>
      </c>
      <c r="G26" s="15">
        <f>C26/E26-1</f>
        <v>0.66666666666666674</v>
      </c>
    </row>
    <row r="27" spans="1:8" x14ac:dyDescent="0.25">
      <c r="A27" s="14"/>
      <c r="B27" s="12" t="s">
        <v>11</v>
      </c>
      <c r="C27" s="86">
        <v>4121</v>
      </c>
      <c r="D27" s="87">
        <v>1</v>
      </c>
      <c r="E27" s="88">
        <v>3252</v>
      </c>
      <c r="F27" s="89">
        <v>1.0000000000000011</v>
      </c>
      <c r="G27" s="30">
        <v>0.26722017220172201</v>
      </c>
    </row>
    <row r="28" spans="1:8" x14ac:dyDescent="0.25">
      <c r="A28" s="24" t="s">
        <v>13</v>
      </c>
      <c r="H28" s="29"/>
    </row>
    <row r="29" spans="1:8" ht="13.5" customHeight="1" x14ac:dyDescent="0.25">
      <c r="A29" t="s">
        <v>63</v>
      </c>
    </row>
    <row r="30" spans="1:8" x14ac:dyDescent="0.25">
      <c r="A30" s="13" t="s">
        <v>62</v>
      </c>
    </row>
    <row r="49" spans="1:7" x14ac:dyDescent="0.25">
      <c r="A49" t="s">
        <v>28</v>
      </c>
    </row>
    <row r="50" spans="1:7" x14ac:dyDescent="0.25">
      <c r="A50" s="108" t="s">
        <v>43</v>
      </c>
      <c r="B50" s="108"/>
      <c r="C50" s="108"/>
      <c r="D50" s="108"/>
      <c r="E50" s="108"/>
      <c r="F50" s="108"/>
      <c r="G50" s="108"/>
    </row>
    <row r="51" spans="1:7" x14ac:dyDescent="0.25">
      <c r="A51" s="109" t="s">
        <v>44</v>
      </c>
      <c r="B51" s="109"/>
      <c r="C51" s="109"/>
      <c r="D51" s="109"/>
      <c r="E51" s="109"/>
      <c r="F51" s="109"/>
      <c r="G51" s="109"/>
    </row>
    <row r="52" spans="1:7" ht="15" customHeight="1" x14ac:dyDescent="0.25">
      <c r="A52" s="49"/>
      <c r="B52" s="49"/>
      <c r="C52" s="49"/>
      <c r="D52" s="49"/>
      <c r="E52" s="49"/>
      <c r="F52" s="49"/>
      <c r="G52" s="6" t="s">
        <v>12</v>
      </c>
    </row>
    <row r="53" spans="1:7" ht="14.45" customHeight="1" x14ac:dyDescent="0.25">
      <c r="A53" s="110" t="s">
        <v>0</v>
      </c>
      <c r="B53" s="112" t="s">
        <v>1</v>
      </c>
      <c r="C53" s="114" t="s">
        <v>124</v>
      </c>
      <c r="D53" s="115"/>
      <c r="E53" s="115"/>
      <c r="F53" s="115"/>
      <c r="G53" s="116"/>
    </row>
    <row r="54" spans="1:7" ht="15" customHeight="1" x14ac:dyDescent="0.25">
      <c r="A54" s="111"/>
      <c r="B54" s="113"/>
      <c r="C54" s="117" t="s">
        <v>125</v>
      </c>
      <c r="D54" s="118"/>
      <c r="E54" s="118"/>
      <c r="F54" s="118"/>
      <c r="G54" s="119"/>
    </row>
    <row r="55" spans="1:7" ht="15" customHeight="1" x14ac:dyDescent="0.25">
      <c r="A55" s="111"/>
      <c r="B55" s="111"/>
      <c r="C55" s="120">
        <v>2021</v>
      </c>
      <c r="D55" s="121"/>
      <c r="E55" s="124">
        <v>2020</v>
      </c>
      <c r="F55" s="121"/>
      <c r="G55" s="126" t="s">
        <v>3</v>
      </c>
    </row>
    <row r="56" spans="1:7" ht="15" customHeight="1" x14ac:dyDescent="0.25">
      <c r="A56" s="127" t="s">
        <v>4</v>
      </c>
      <c r="B56" s="127" t="s">
        <v>5</v>
      </c>
      <c r="C56" s="122"/>
      <c r="D56" s="123"/>
      <c r="E56" s="125"/>
      <c r="F56" s="123"/>
      <c r="G56" s="126"/>
    </row>
    <row r="57" spans="1:7" ht="15" customHeight="1" x14ac:dyDescent="0.25">
      <c r="A57" s="127"/>
      <c r="B57" s="127"/>
      <c r="C57" s="18" t="s">
        <v>6</v>
      </c>
      <c r="D57" s="40" t="s">
        <v>2</v>
      </c>
      <c r="E57" s="103" t="s">
        <v>6</v>
      </c>
      <c r="F57" s="40" t="s">
        <v>2</v>
      </c>
      <c r="G57" s="129" t="s">
        <v>7</v>
      </c>
    </row>
    <row r="58" spans="1:7" ht="15" customHeight="1" x14ac:dyDescent="0.25">
      <c r="A58" s="128"/>
      <c r="B58" s="128"/>
      <c r="C58" s="17" t="s">
        <v>8</v>
      </c>
      <c r="D58" s="104" t="s">
        <v>9</v>
      </c>
      <c r="E58" s="7" t="s">
        <v>8</v>
      </c>
      <c r="F58" s="104" t="s">
        <v>9</v>
      </c>
      <c r="G58" s="130"/>
    </row>
    <row r="59" spans="1:7" x14ac:dyDescent="0.25">
      <c r="A59" s="65">
        <v>1</v>
      </c>
      <c r="B59" s="66" t="s">
        <v>45</v>
      </c>
      <c r="C59" s="90">
        <v>1260</v>
      </c>
      <c r="D59" s="72">
        <v>0.19183922046285018</v>
      </c>
      <c r="E59" s="90">
        <v>963</v>
      </c>
      <c r="F59" s="74">
        <v>0.20295047418335088</v>
      </c>
      <c r="G59" s="75">
        <v>0.30841121495327095</v>
      </c>
    </row>
    <row r="60" spans="1:7" x14ac:dyDescent="0.25">
      <c r="A60" s="67">
        <v>2</v>
      </c>
      <c r="B60" s="68" t="s">
        <v>51</v>
      </c>
      <c r="C60" s="91">
        <v>732</v>
      </c>
      <c r="D60" s="77">
        <v>0.11144945188794153</v>
      </c>
      <c r="E60" s="91">
        <v>563</v>
      </c>
      <c r="F60" s="79">
        <v>0.11865121180189674</v>
      </c>
      <c r="G60" s="80">
        <v>0.30017761989342806</v>
      </c>
    </row>
    <row r="61" spans="1:7" x14ac:dyDescent="0.25">
      <c r="A61" s="67">
        <v>3</v>
      </c>
      <c r="B61" s="68" t="s">
        <v>46</v>
      </c>
      <c r="C61" s="91">
        <v>693</v>
      </c>
      <c r="D61" s="77">
        <v>0.1055115712545676</v>
      </c>
      <c r="E61" s="91">
        <v>549</v>
      </c>
      <c r="F61" s="79">
        <v>0.11570073761854584</v>
      </c>
      <c r="G61" s="80">
        <v>0.26229508196721318</v>
      </c>
    </row>
    <row r="62" spans="1:7" x14ac:dyDescent="0.25">
      <c r="A62" s="67">
        <v>4</v>
      </c>
      <c r="B62" s="68" t="s">
        <v>49</v>
      </c>
      <c r="C62" s="91">
        <v>657</v>
      </c>
      <c r="D62" s="77">
        <v>0.10003045066991474</v>
      </c>
      <c r="E62" s="91">
        <v>486</v>
      </c>
      <c r="F62" s="79">
        <v>0.10242360379346681</v>
      </c>
      <c r="G62" s="80">
        <v>0.35185185185185186</v>
      </c>
    </row>
    <row r="63" spans="1:7" x14ac:dyDescent="0.25">
      <c r="A63" s="69">
        <v>5</v>
      </c>
      <c r="B63" s="70" t="s">
        <v>47</v>
      </c>
      <c r="C63" s="92">
        <v>514</v>
      </c>
      <c r="D63" s="82">
        <v>7.8258221680876983E-2</v>
      </c>
      <c r="E63" s="92">
        <v>402</v>
      </c>
      <c r="F63" s="84">
        <v>8.4720758693361431E-2</v>
      </c>
      <c r="G63" s="85">
        <v>0.27860696517412942</v>
      </c>
    </row>
    <row r="64" spans="1:7" x14ac:dyDescent="0.25">
      <c r="A64" s="65">
        <v>6</v>
      </c>
      <c r="B64" s="66" t="s">
        <v>48</v>
      </c>
      <c r="C64" s="90">
        <v>492</v>
      </c>
      <c r="D64" s="72">
        <v>7.4908647990255789E-2</v>
      </c>
      <c r="E64" s="90">
        <v>340</v>
      </c>
      <c r="F64" s="74">
        <v>7.1654373024236037E-2</v>
      </c>
      <c r="G64" s="75">
        <v>0.44705882352941173</v>
      </c>
    </row>
    <row r="65" spans="1:8" x14ac:dyDescent="0.25">
      <c r="A65" s="67">
        <v>7</v>
      </c>
      <c r="B65" s="68" t="s">
        <v>70</v>
      </c>
      <c r="C65" s="91">
        <v>348</v>
      </c>
      <c r="D65" s="77">
        <v>5.2984165651644335E-2</v>
      </c>
      <c r="E65" s="91">
        <v>299</v>
      </c>
      <c r="F65" s="79">
        <v>6.3013698630136991E-2</v>
      </c>
      <c r="G65" s="80">
        <v>0.16387959866220725</v>
      </c>
    </row>
    <row r="66" spans="1:8" x14ac:dyDescent="0.25">
      <c r="A66" s="67">
        <v>8</v>
      </c>
      <c r="B66" s="68" t="s">
        <v>50</v>
      </c>
      <c r="C66" s="91">
        <v>264</v>
      </c>
      <c r="D66" s="77">
        <v>4.0194884287454324E-2</v>
      </c>
      <c r="E66" s="91">
        <v>203</v>
      </c>
      <c r="F66" s="79">
        <v>4.2781875658587987E-2</v>
      </c>
      <c r="G66" s="80">
        <v>0.30049261083743839</v>
      </c>
    </row>
    <row r="67" spans="1:8" x14ac:dyDescent="0.25">
      <c r="A67" s="67">
        <v>9</v>
      </c>
      <c r="B67" s="68" t="s">
        <v>52</v>
      </c>
      <c r="C67" s="91">
        <v>250</v>
      </c>
      <c r="D67" s="77">
        <v>3.8063337393422658E-2</v>
      </c>
      <c r="E67" s="91">
        <v>203</v>
      </c>
      <c r="F67" s="79">
        <v>4.2781875658587987E-2</v>
      </c>
      <c r="G67" s="80">
        <v>0.23152709359605916</v>
      </c>
    </row>
    <row r="68" spans="1:8" x14ac:dyDescent="0.25">
      <c r="A68" s="69">
        <v>10</v>
      </c>
      <c r="B68" s="70" t="s">
        <v>53</v>
      </c>
      <c r="C68" s="92">
        <v>245</v>
      </c>
      <c r="D68" s="82">
        <v>3.73020706455542E-2</v>
      </c>
      <c r="E68" s="92">
        <v>146</v>
      </c>
      <c r="F68" s="84">
        <v>3.0769230769230771E-2</v>
      </c>
      <c r="G68" s="85">
        <v>0.67808219178082196</v>
      </c>
    </row>
    <row r="69" spans="1:8" x14ac:dyDescent="0.25">
      <c r="A69" s="65">
        <v>11</v>
      </c>
      <c r="B69" s="66" t="s">
        <v>109</v>
      </c>
      <c r="C69" s="90">
        <v>214</v>
      </c>
      <c r="D69" s="72">
        <v>3.2582216808769791E-2</v>
      </c>
      <c r="E69" s="90">
        <v>49</v>
      </c>
      <c r="F69" s="74">
        <v>1.0326659641728134E-2</v>
      </c>
      <c r="G69" s="75">
        <v>3.3673469387755102</v>
      </c>
    </row>
    <row r="70" spans="1:8" x14ac:dyDescent="0.25">
      <c r="A70" s="67">
        <v>12</v>
      </c>
      <c r="B70" s="68" t="s">
        <v>116</v>
      </c>
      <c r="C70" s="91">
        <v>178</v>
      </c>
      <c r="D70" s="77">
        <v>2.7101096224116931E-2</v>
      </c>
      <c r="E70" s="91">
        <v>138</v>
      </c>
      <c r="F70" s="79">
        <v>2.9083245521601686E-2</v>
      </c>
      <c r="G70" s="80">
        <v>0.28985507246376807</v>
      </c>
    </row>
    <row r="71" spans="1:8" x14ac:dyDescent="0.25">
      <c r="A71" s="67">
        <v>13</v>
      </c>
      <c r="B71" s="68" t="s">
        <v>128</v>
      </c>
      <c r="C71" s="91">
        <v>165</v>
      </c>
      <c r="D71" s="77">
        <v>2.5121802679658953E-2</v>
      </c>
      <c r="E71" s="91">
        <v>87</v>
      </c>
      <c r="F71" s="79">
        <v>1.8335089567966281E-2</v>
      </c>
      <c r="G71" s="80">
        <v>0.89655172413793105</v>
      </c>
    </row>
    <row r="72" spans="1:8" x14ac:dyDescent="0.25">
      <c r="A72" s="67">
        <v>14</v>
      </c>
      <c r="B72" s="68" t="s">
        <v>81</v>
      </c>
      <c r="C72" s="91">
        <v>161</v>
      </c>
      <c r="D72" s="77">
        <v>2.4512789281364189E-2</v>
      </c>
      <c r="E72" s="91">
        <v>102</v>
      </c>
      <c r="F72" s="79">
        <v>2.1496311907270811E-2</v>
      </c>
      <c r="G72" s="80">
        <v>0.57843137254901955</v>
      </c>
    </row>
    <row r="73" spans="1:8" x14ac:dyDescent="0.25">
      <c r="A73" s="69">
        <v>15</v>
      </c>
      <c r="B73" s="70" t="s">
        <v>129</v>
      </c>
      <c r="C73" s="92">
        <v>129</v>
      </c>
      <c r="D73" s="82">
        <v>1.9640682095006089E-2</v>
      </c>
      <c r="E73" s="92">
        <v>56</v>
      </c>
      <c r="F73" s="84">
        <v>1.1801896733403582E-2</v>
      </c>
      <c r="G73" s="85">
        <v>1.3035714285714284</v>
      </c>
    </row>
    <row r="74" spans="1:8" ht="14.45" hidden="1" x14ac:dyDescent="0.35">
      <c r="A74" s="28"/>
      <c r="B74" s="10"/>
      <c r="C74" s="41"/>
      <c r="D74" s="43"/>
      <c r="E74" s="41"/>
      <c r="F74" s="48"/>
      <c r="G74" s="35"/>
    </row>
    <row r="75" spans="1:8" x14ac:dyDescent="0.25">
      <c r="A75" s="33"/>
      <c r="B75" s="32" t="s">
        <v>10</v>
      </c>
      <c r="C75" s="47">
        <f>C76-SUM(C59:C73)</f>
        <v>266</v>
      </c>
      <c r="D75" s="51">
        <f>C75/C76</f>
        <v>4.0499390986601706E-2</v>
      </c>
      <c r="E75" s="47">
        <f>E76-SUM(E59:E73)</f>
        <v>159</v>
      </c>
      <c r="F75" s="51">
        <f>E75/E76</f>
        <v>3.3508956796628027E-2</v>
      </c>
      <c r="G75" s="39">
        <f>C75/E75-1</f>
        <v>0.67295597484276737</v>
      </c>
    </row>
    <row r="76" spans="1:8" x14ac:dyDescent="0.25">
      <c r="A76" s="14"/>
      <c r="B76" s="12" t="s">
        <v>11</v>
      </c>
      <c r="C76" s="42">
        <v>6568</v>
      </c>
      <c r="D76" s="87">
        <v>1</v>
      </c>
      <c r="E76" s="42">
        <v>4745</v>
      </c>
      <c r="F76" s="89">
        <v>1</v>
      </c>
      <c r="G76" s="30">
        <v>0.38419388830347745</v>
      </c>
    </row>
    <row r="77" spans="1:8" x14ac:dyDescent="0.25">
      <c r="A77" s="25" t="s">
        <v>130</v>
      </c>
      <c r="H77" s="29"/>
    </row>
    <row r="78" spans="1:8" x14ac:dyDescent="0.25">
      <c r="A78" s="27" t="s">
        <v>54</v>
      </c>
    </row>
    <row r="79" spans="1:8" x14ac:dyDescent="0.25">
      <c r="A79" t="s">
        <v>63</v>
      </c>
    </row>
    <row r="80" spans="1:8" x14ac:dyDescent="0.25">
      <c r="A80" s="26" t="s">
        <v>131</v>
      </c>
    </row>
    <row r="81" spans="1:1" x14ac:dyDescent="0.25">
      <c r="A81" s="13" t="s">
        <v>62</v>
      </c>
    </row>
  </sheetData>
  <mergeCells count="24"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  <mergeCell ref="A2:G2"/>
    <mergeCell ref="A3:G3"/>
    <mergeCell ref="A5:A7"/>
    <mergeCell ref="B5:B7"/>
    <mergeCell ref="C5:G5"/>
    <mergeCell ref="C6:G6"/>
    <mergeCell ref="G7:G8"/>
    <mergeCell ref="A8:A10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Tabele zbiorcze</vt:lpstr>
      <vt:lpstr>Ranking PiN_DMC&gt;3,5T</vt:lpstr>
      <vt:lpstr>Ranking Naczepy DMC&gt;3,5T</vt:lpstr>
      <vt:lpstr>Przyczepy lekkie</vt:lpstr>
      <vt:lpstr>Ranking_P-CR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2015-05-08T08:54:12Z</cp:lastPrinted>
  <dcterms:created xsi:type="dcterms:W3CDTF">2011-02-21T10:08:17Z</dcterms:created>
  <dcterms:modified xsi:type="dcterms:W3CDTF">2021-07-08T17:00:55Z</dcterms:modified>
</cp:coreProperties>
</file>