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9585" yWindow="65521" windowWidth="9600" windowHeight="11760" activeTab="0"/>
  </bookViews>
  <sheets>
    <sheet name="Tabele zbiorcze" sheetId="1" r:id="rId1"/>
    <sheet name="Ranking PiN_DMC&gt;3,5T" sheetId="2" r:id="rId2"/>
    <sheet name="Ranking Naczepy DMC&gt;3,5T" sheetId="3" r:id="rId3"/>
    <sheet name="Przyczepy lekkie" sheetId="4" r:id="rId4"/>
    <sheet name="Ranking_P-CR" sheetId="5" r:id="rId5"/>
  </sheets>
  <externalReferences>
    <externalReference r:id="rId8"/>
    <externalReference r:id="rId9"/>
    <externalReference r:id="rId10"/>
    <externalReference r:id="rId11"/>
  </externalReferences>
  <definedNames>
    <definedName name="_xlfn.IFERROR" hidden="1">#NAME?</definedName>
    <definedName name="czy_czasowe">'[3]INDEX'!$E$21</definedName>
    <definedName name="jakie">'[2]INDEX'!$A$63</definedName>
    <definedName name="jakie_ang">'[3]INDEX'!$B$63</definedName>
    <definedName name="jakie1">'[4]INDEX'!$A$53</definedName>
    <definedName name="jakie2">'[3]INDEX'!$A$63</definedName>
    <definedName name="mancs">'[1]INDEX'!$A$61</definedName>
    <definedName name="mansc">'[1]INDEX'!$A$60</definedName>
    <definedName name="mn">'[4]INDEX'!$E$16</definedName>
    <definedName name="Mnth">'[1]INDEX'!$E$21</definedName>
    <definedName name="pickups">'[1]INDEX'!$A$59</definedName>
    <definedName name="Yr">'[1]INDEX'!$E$26</definedName>
  </definedNames>
  <calcPr calcMode="manual" fullCalcOnLoad="1"/>
</workbook>
</file>

<file path=xl/sharedStrings.xml><?xml version="1.0" encoding="utf-8"?>
<sst xmlns="http://schemas.openxmlformats.org/spreadsheetml/2006/main" count="263" uniqueCount="135">
  <si>
    <t>Pozycja</t>
  </si>
  <si>
    <t>Marka</t>
  </si>
  <si>
    <t>Udział %</t>
  </si>
  <si>
    <t>Zmiana % r/r</t>
  </si>
  <si>
    <t>No.</t>
  </si>
  <si>
    <t>Make</t>
  </si>
  <si>
    <t>Ogółem</t>
  </si>
  <si>
    <t>Change % y/y</t>
  </si>
  <si>
    <t>Total</t>
  </si>
  <si>
    <t>Mkt shr %</t>
  </si>
  <si>
    <t>Pozostałe / Others</t>
  </si>
  <si>
    <t>OGÓŁEM / TOTAL</t>
  </si>
  <si>
    <r>
      <rPr>
        <sz val="10"/>
        <rFont val="Tahoma"/>
        <family val="2"/>
      </rPr>
      <t>Sztuki /</t>
    </r>
    <r>
      <rPr>
        <sz val="10"/>
        <color indexed="23"/>
        <rFont val="Tahoma"/>
        <family val="2"/>
      </rPr>
      <t xml:space="preserve"> Units</t>
    </r>
  </si>
  <si>
    <t>*/ bez rejestracji czasowych</t>
  </si>
  <si>
    <t>SCHMITZ CARGOBULL</t>
  </si>
  <si>
    <t>KRONE</t>
  </si>
  <si>
    <t>WIELTON</t>
  </si>
  <si>
    <t>KOEGEL</t>
  </si>
  <si>
    <t>SCHWARZMUELLER</t>
  </si>
  <si>
    <t>BODEX</t>
  </si>
  <si>
    <t>KAESSBOHRER</t>
  </si>
  <si>
    <t>ZASŁAW</t>
  </si>
  <si>
    <t>KEMPF</t>
  </si>
  <si>
    <t>INTER CARS - FEBER</t>
  </si>
  <si>
    <t>MEGA</t>
  </si>
  <si>
    <t>FLIEGL</t>
  </si>
  <si>
    <t>First Registrations of NEW Trailers &amp; Semi-Trailers with GVW&gt;3.5T, Market Share %</t>
  </si>
  <si>
    <t>Pierwsze rejestracje NOWYCH przyczep i naczep* o DMC&gt;3,5T, udział w rynku %</t>
  </si>
  <si>
    <t>PZPM</t>
  </si>
  <si>
    <t>Pierwsze rejestracje NOWYCH naczep* o DMC&gt;3,5T, udział w rynku %</t>
  </si>
  <si>
    <t>Pierwsze rejestracje NOWYCH przyczep lekkich*, udział w rynku %</t>
  </si>
  <si>
    <t>First Registrations of NEW Light Trailers*, Market Share %</t>
  </si>
  <si>
    <t>NEPTUN-SORELPOL</t>
  </si>
  <si>
    <t>RYDWAN</t>
  </si>
  <si>
    <t>WIOLA</t>
  </si>
  <si>
    <t>NIEWIADÓW</t>
  </si>
  <si>
    <t>Pierwsze rejestracje NOWYCH przyczep ciężarowych rolniczych*, udział w rynku %</t>
  </si>
  <si>
    <t>First Registrations of NEW Agricultural Trailers*, Market Share %</t>
  </si>
  <si>
    <t>PRONAR</t>
  </si>
  <si>
    <t>METAL-FACH</t>
  </si>
  <si>
    <t>METALTECH</t>
  </si>
  <si>
    <t>MEPROZET</t>
  </si>
  <si>
    <t>POMOT</t>
  </si>
  <si>
    <t>Pierwsze rejestracje NOWYCH ciągników rolniczych*, udział w rynku %</t>
  </si>
  <si>
    <t>First Registrations of NEW Agricultural Tractors*, Market Share %</t>
  </si>
  <si>
    <t>*Pojazdy zarejestrowane jako Ciągniki Rolnicze bez wyróżnionych jako potencjalne ATV</t>
  </si>
  <si>
    <t>*Vehicles registered as Agricultural Tractors without considered as ATV</t>
  </si>
  <si>
    <t>NEW HOLLAND</t>
  </si>
  <si>
    <t>JOHN DEERE</t>
  </si>
  <si>
    <t>ZETOR</t>
  </si>
  <si>
    <t>CASE IH</t>
  </si>
  <si>
    <t>DEUTZ-FAHR</t>
  </si>
  <si>
    <t>CLAAS</t>
  </si>
  <si>
    <t>KUBOTA</t>
  </si>
  <si>
    <t>FARMTRAC</t>
  </si>
  <si>
    <t>VALTRA</t>
  </si>
  <si>
    <t>** Liczby zawierają rejestracje czasowe na koniec miesięcy</t>
  </si>
  <si>
    <t>WECON</t>
  </si>
  <si>
    <t>MARPOL</t>
  </si>
  <si>
    <t>BERGER</t>
  </si>
  <si>
    <t xml:space="preserve"> </t>
  </si>
  <si>
    <t>BRENDERUP-THULE TRAILERS</t>
  </si>
  <si>
    <t>STEYR</t>
  </si>
  <si>
    <t>STAS</t>
  </si>
  <si>
    <t xml:space="preserve">Źródło: analizy PZPM na podstawie CEP </t>
  </si>
  <si>
    <t>Source: PZPM analysis based on Central Register of Vehicles</t>
  </si>
  <si>
    <t>Źródło: analizy PZPM na podstawie CEP</t>
  </si>
  <si>
    <t xml:space="preserve">Sztuki </t>
  </si>
  <si>
    <t>First Registrations of NEW Semi-Trailers with GVW&gt;3.5T, Market Share %</t>
  </si>
  <si>
    <t>TYM</t>
  </si>
  <si>
    <t>PPHU WODZIŃSKI</t>
  </si>
  <si>
    <t/>
  </si>
  <si>
    <t>WIDPOL</t>
  </si>
  <si>
    <t>CYNKOMET</t>
  </si>
  <si>
    <t>TECHMONT</t>
  </si>
  <si>
    <t>MASSEY FERGUSON</t>
  </si>
  <si>
    <t>GŁOWACZ</t>
  </si>
  <si>
    <t>STIM</t>
  </si>
  <si>
    <t>MARTZ</t>
  </si>
  <si>
    <t>SYLAND</t>
  </si>
  <si>
    <t>FARO</t>
  </si>
  <si>
    <t>W.N.P. M.SUSKI</t>
  </si>
  <si>
    <t>FRACHT</t>
  </si>
  <si>
    <t>K.T.S. SUSKI</t>
  </si>
  <si>
    <t>MASTER-TECH</t>
  </si>
  <si>
    <t>SIDECAR</t>
  </si>
  <si>
    <t>FFB FELDBINDER</t>
  </si>
  <si>
    <t>AUTO-TECH</t>
  </si>
  <si>
    <t>GOMAR</t>
  </si>
  <si>
    <t>FENDT</t>
  </si>
  <si>
    <t>RAZEM NACZEPY I PRZYCZEPY</t>
  </si>
  <si>
    <t>NACZEPY SPECJALNE</t>
  </si>
  <si>
    <t>NACZEPY CIĘŻAROWE</t>
  </si>
  <si>
    <t>NACZEPY, DMC&gt;3.5T"</t>
  </si>
  <si>
    <t>PRZYCZEPY SPECJALNE</t>
  </si>
  <si>
    <t>PRZYCZEPY CIĘŻAROWE</t>
  </si>
  <si>
    <t>PRZYCZEPY, DMC&gt;3.5T"</t>
  </si>
  <si>
    <t>% zmiana r/r</t>
  </si>
  <si>
    <t>PIERWSZE REJESTRACJE NOWYCH, PRZYCZEP I NACZEP*, DMC&gt;3.5T</t>
  </si>
  <si>
    <t>sztuki</t>
  </si>
  <si>
    <t>RAZEM PRZYCZEPY I NACZEPY</t>
  </si>
  <si>
    <t>naczepy specjalne</t>
  </si>
  <si>
    <t>naczepy ciężarowe</t>
  </si>
  <si>
    <t>NACZEPY</t>
  </si>
  <si>
    <t>przyczepy inne</t>
  </si>
  <si>
    <t>przyczepy ciężarowe rolnicze</t>
  </si>
  <si>
    <t>przyczepy lekkie</t>
  </si>
  <si>
    <t>przyczepy specjalne</t>
  </si>
  <si>
    <t>przyczepy ciężarowe</t>
  </si>
  <si>
    <t>PRZYCZEPY</t>
  </si>
  <si>
    <t>PIERWSZE REJESTRACJE NOWYCH PRZYCZEP I NACZEP* w tym przyczepy lekkie</t>
  </si>
  <si>
    <t>PZPM na podstawie danych CEP</t>
  </si>
  <si>
    <t>LOVOL</t>
  </si>
  <si>
    <t>MHS</t>
  </si>
  <si>
    <t>EMTECH</t>
  </si>
  <si>
    <t>PRO-WAM</t>
  </si>
  <si>
    <t>MAGYAR</t>
  </si>
  <si>
    <t>CARRO</t>
  </si>
  <si>
    <t>GNIOTPOL</t>
  </si>
  <si>
    <t>CIMC</t>
  </si>
  <si>
    <t>GRAS</t>
  </si>
  <si>
    <t>JOSKIN</t>
  </si>
  <si>
    <t>CZUŁ</t>
  </si>
  <si>
    <t>APOLLO</t>
  </si>
  <si>
    <t>2020
Mar</t>
  </si>
  <si>
    <t>2019
Mar</t>
  </si>
  <si>
    <t>2020
Sty - Mar</t>
  </si>
  <si>
    <t>2019
Sty - Mar</t>
  </si>
  <si>
    <t>Rok narastająco Styczeń - Marzec</t>
  </si>
  <si>
    <t>YTD January - March</t>
  </si>
  <si>
    <t>REDOS</t>
  </si>
  <si>
    <t>D-TEC</t>
  </si>
  <si>
    <t>BC-LDS</t>
  </si>
  <si>
    <t>SPAWLINE</t>
  </si>
  <si>
    <t>TEMARED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</si>
</sst>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.0%"/>
    <numFmt numFmtId="167" formatCode="_-* #,##0\ _z_ł_-;\-* #,##0\ _z_ł_-;_-* &quot;-&quot;??\ _z_ł_-;_-@_-"/>
    <numFmt numFmtId="168" formatCode="[$-415]d\ mmmm\ yyyy"/>
    <numFmt numFmtId="169" formatCode="_(* #,##0.00_);_(* \(#,##0.00\);_(* &quot;-&quot;??_);_(@_)"/>
    <numFmt numFmtId="170" formatCode="0.000%"/>
    <numFmt numFmtId="171" formatCode="[Black]\+0%;[Red]\-0%"/>
    <numFmt numFmtId="172" formatCode="[Black]\+0.0%;[Red]\-0.0%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10"/>
      <color indexed="8"/>
      <name val="Tahoma"/>
      <family val="2"/>
    </font>
    <font>
      <sz val="10"/>
      <color indexed="23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i/>
      <sz val="10"/>
      <color indexed="23"/>
      <name val="Tahoma"/>
      <family val="2"/>
    </font>
    <font>
      <i/>
      <sz val="8"/>
      <color indexed="8"/>
      <name val="Tahoma"/>
      <family val="2"/>
    </font>
    <font>
      <b/>
      <i/>
      <sz val="10"/>
      <color indexed="23"/>
      <name val="Tahoma"/>
      <family val="2"/>
    </font>
    <font>
      <i/>
      <sz val="10"/>
      <color indexed="23"/>
      <name val="Arial"/>
      <family val="2"/>
    </font>
    <font>
      <sz val="10"/>
      <color indexed="8"/>
      <name val="Arial"/>
      <family val="2"/>
    </font>
    <font>
      <b/>
      <i/>
      <sz val="11"/>
      <color indexed="23"/>
      <name val="Tahoma"/>
      <family val="2"/>
    </font>
    <font>
      <b/>
      <sz val="10"/>
      <color indexed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Tahoma"/>
      <family val="2"/>
    </font>
    <font>
      <sz val="10"/>
      <color theme="1" tint="0.49998000264167786"/>
      <name val="Tahoma"/>
      <family val="2"/>
    </font>
    <font>
      <i/>
      <sz val="10"/>
      <color theme="1" tint="0.49998000264167786"/>
      <name val="Tahoma"/>
      <family val="2"/>
    </font>
    <font>
      <i/>
      <sz val="11"/>
      <color theme="1" tint="0.49998000264167786"/>
      <name val="Calibri"/>
      <family val="2"/>
    </font>
    <font>
      <i/>
      <sz val="8"/>
      <color theme="1"/>
      <name val="Tahoma"/>
      <family val="2"/>
    </font>
    <font>
      <b/>
      <i/>
      <sz val="10"/>
      <color theme="1" tint="0.49998000264167786"/>
      <name val="Tahoma"/>
      <family val="2"/>
    </font>
    <font>
      <i/>
      <sz val="10"/>
      <color theme="0" tint="-0.4999699890613556"/>
      <name val="Arial"/>
      <family val="2"/>
    </font>
    <font>
      <sz val="10"/>
      <color theme="1"/>
      <name val="Arial"/>
      <family val="2"/>
    </font>
    <font>
      <b/>
      <i/>
      <sz val="11"/>
      <color theme="1" tint="0.49998000264167786"/>
      <name val="Tahoma"/>
      <family val="2"/>
    </font>
    <font>
      <b/>
      <sz val="10"/>
      <color theme="1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/>
      <right/>
      <top/>
      <bottom style="thin">
        <color theme="1" tint="0.49998000264167786"/>
      </bottom>
    </border>
    <border>
      <left/>
      <right>
        <color indexed="63"/>
      </right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>
        <color theme="1" tint="0.49998000264167786"/>
      </left>
      <right style="thin"/>
      <top/>
      <bottom style="thin"/>
    </border>
    <border>
      <left/>
      <right/>
      <top style="thin"/>
      <bottom/>
    </border>
    <border>
      <left style="thin">
        <color theme="1" tint="0.49998000264167786"/>
      </left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7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30">
    <xf numFmtId="0" fontId="0" fillId="0" borderId="0" xfId="0" applyFont="1" applyAlignment="1">
      <alignment/>
    </xf>
    <xf numFmtId="0" fontId="5" fillId="0" borderId="0" xfId="0" applyFont="1" applyAlignment="1">
      <alignment horizontal="right"/>
    </xf>
    <xf numFmtId="0" fontId="50" fillId="0" borderId="10" xfId="0" applyFont="1" applyBorder="1" applyAlignment="1">
      <alignment wrapText="1"/>
    </xf>
    <xf numFmtId="0" fontId="50" fillId="0" borderId="11" xfId="0" applyFont="1" applyBorder="1" applyAlignment="1">
      <alignment horizontal="left" wrapText="1" indent="1"/>
    </xf>
    <xf numFmtId="0" fontId="50" fillId="33" borderId="11" xfId="0" applyFont="1" applyFill="1" applyBorder="1" applyAlignment="1">
      <alignment wrapText="1"/>
    </xf>
    <xf numFmtId="0" fontId="50" fillId="33" borderId="12" xfId="0" applyFont="1" applyFill="1" applyBorder="1" applyAlignment="1">
      <alignment wrapText="1"/>
    </xf>
    <xf numFmtId="0" fontId="51" fillId="0" borderId="13" xfId="55" applyFont="1" applyFill="1" applyBorder="1" applyAlignment="1">
      <alignment horizontal="right" vertical="center"/>
      <protection/>
    </xf>
    <xf numFmtId="0" fontId="52" fillId="33" borderId="14" xfId="55" applyFont="1" applyFill="1" applyBorder="1" applyAlignment="1">
      <alignment horizontal="center" vertical="center" wrapText="1"/>
      <protection/>
    </xf>
    <xf numFmtId="0" fontId="3" fillId="0" borderId="15" xfId="55" applyNumberFormat="1" applyFont="1" applyFill="1" applyBorder="1" applyAlignment="1">
      <alignment vertical="center"/>
      <protection/>
    </xf>
    <xf numFmtId="0" fontId="3" fillId="0" borderId="16" xfId="55" applyNumberFormat="1" applyFont="1" applyFill="1" applyBorder="1" applyAlignment="1">
      <alignment vertical="center"/>
      <protection/>
    </xf>
    <xf numFmtId="0" fontId="3" fillId="0" borderId="17" xfId="55" applyNumberFormat="1" applyFont="1" applyFill="1" applyBorder="1" applyAlignment="1">
      <alignment vertical="center"/>
      <protection/>
    </xf>
    <xf numFmtId="0" fontId="3" fillId="0" borderId="11" xfId="55" applyNumberFormat="1" applyFont="1" applyFill="1" applyBorder="1" applyAlignment="1">
      <alignment vertical="center"/>
      <protection/>
    </xf>
    <xf numFmtId="0" fontId="3" fillId="0" borderId="18" xfId="55" applyNumberFormat="1" applyFont="1" applyFill="1" applyBorder="1" applyAlignment="1">
      <alignment vertical="center"/>
      <protection/>
    </xf>
    <xf numFmtId="0" fontId="3" fillId="0" borderId="19" xfId="55" applyNumberFormat="1" applyFont="1" applyFill="1" applyBorder="1" applyAlignment="1">
      <alignment vertical="center"/>
      <protection/>
    </xf>
    <xf numFmtId="0" fontId="4" fillId="33" borderId="12" xfId="55" applyNumberFormat="1" applyFont="1" applyFill="1" applyBorder="1" applyAlignment="1">
      <alignment vertical="center"/>
      <protection/>
    </xf>
    <xf numFmtId="0" fontId="53" fillId="0" borderId="0" xfId="0" applyFont="1" applyAlignment="1">
      <alignment/>
    </xf>
    <xf numFmtId="0" fontId="3" fillId="33" borderId="12" xfId="55" applyFont="1" applyFill="1" applyBorder="1">
      <alignment/>
      <protection/>
    </xf>
    <xf numFmtId="166" fontId="3" fillId="0" borderId="20" xfId="61" applyNumberFormat="1" applyFont="1" applyFill="1" applyBorder="1" applyAlignment="1">
      <alignment vertical="center"/>
    </xf>
    <xf numFmtId="0" fontId="3" fillId="0" borderId="18" xfId="55" applyFont="1" applyFill="1" applyBorder="1">
      <alignment/>
      <protection/>
    </xf>
    <xf numFmtId="0" fontId="52" fillId="33" borderId="19" xfId="55" applyFont="1" applyFill="1" applyBorder="1" applyAlignment="1">
      <alignment horizontal="center" vertical="center" wrapText="1"/>
      <protection/>
    </xf>
    <xf numFmtId="0" fontId="3" fillId="33" borderId="11" xfId="55" applyFont="1" applyFill="1" applyBorder="1" applyAlignment="1">
      <alignment horizontal="center" vertical="center" wrapText="1"/>
      <protection/>
    </xf>
    <xf numFmtId="0" fontId="50" fillId="0" borderId="17" xfId="0" applyFont="1" applyBorder="1" applyAlignment="1">
      <alignment horizontal="left" wrapText="1" indent="1"/>
    </xf>
    <xf numFmtId="0" fontId="54" fillId="0" borderId="21" xfId="0" applyFont="1" applyFill="1" applyBorder="1" applyAlignment="1">
      <alignment horizontal="left" wrapText="1" indent="1"/>
    </xf>
    <xf numFmtId="0" fontId="50" fillId="0" borderId="16" xfId="0" applyFont="1" applyBorder="1" applyAlignment="1">
      <alignment horizontal="left" wrapText="1" indent="1"/>
    </xf>
    <xf numFmtId="0" fontId="4" fillId="0" borderId="0" xfId="55" applyFont="1" applyFill="1" applyBorder="1" applyAlignment="1">
      <alignment vertical="center"/>
      <protection/>
    </xf>
    <xf numFmtId="0" fontId="55" fillId="0" borderId="0" xfId="55" applyFont="1" applyFill="1" applyBorder="1" applyAlignment="1">
      <alignment vertical="center"/>
      <protection/>
    </xf>
    <xf numFmtId="0" fontId="54" fillId="0" borderId="0" xfId="0" applyFont="1" applyFill="1" applyBorder="1" applyAlignment="1">
      <alignment horizontal="left" vertical="top" indent="1"/>
    </xf>
    <xf numFmtId="0" fontId="2" fillId="0" borderId="0" xfId="55" applyFont="1" applyFill="1">
      <alignment/>
      <protection/>
    </xf>
    <xf numFmtId="0" fontId="56" fillId="0" borderId="0" xfId="55" applyFont="1" applyFill="1">
      <alignment/>
      <protection/>
    </xf>
    <xf numFmtId="0" fontId="57" fillId="0" borderId="0" xfId="0" applyFont="1" applyAlignment="1">
      <alignment/>
    </xf>
    <xf numFmtId="0" fontId="3" fillId="0" borderId="19" xfId="55" applyFont="1" applyFill="1" applyBorder="1" applyAlignment="1">
      <alignment horizontal="center" vertical="center"/>
      <protection/>
    </xf>
    <xf numFmtId="0" fontId="2" fillId="0" borderId="0" xfId="55" applyFont="1" applyFill="1" applyBorder="1">
      <alignment/>
      <protection/>
    </xf>
    <xf numFmtId="166" fontId="4" fillId="33" borderId="18" xfId="55" applyNumberFormat="1" applyFont="1" applyFill="1" applyBorder="1" applyAlignment="1">
      <alignment vertical="center"/>
      <protection/>
    </xf>
    <xf numFmtId="167" fontId="0" fillId="0" borderId="0" xfId="0" applyNumberFormat="1" applyAlignment="1">
      <alignment/>
    </xf>
    <xf numFmtId="0" fontId="3" fillId="0" borderId="12" xfId="55" applyNumberFormat="1" applyFont="1" applyFill="1" applyBorder="1" applyAlignment="1">
      <alignment vertical="center"/>
      <protection/>
    </xf>
    <xf numFmtId="0" fontId="3" fillId="0" borderId="12" xfId="55" applyFont="1" applyFill="1" applyBorder="1">
      <alignment/>
      <protection/>
    </xf>
    <xf numFmtId="0" fontId="3" fillId="0" borderId="10" xfId="55" applyNumberFormat="1" applyFont="1" applyFill="1" applyBorder="1" applyAlignment="1">
      <alignment vertical="center"/>
      <protection/>
    </xf>
    <xf numFmtId="166" fontId="3" fillId="0" borderId="12" xfId="61" applyNumberFormat="1" applyFont="1" applyFill="1" applyBorder="1" applyAlignment="1">
      <alignment vertical="center"/>
    </xf>
    <xf numFmtId="0" fontId="3" fillId="0" borderId="13" xfId="55" applyFont="1" applyFill="1" applyBorder="1" applyAlignment="1">
      <alignment horizontal="right" vertical="center"/>
      <protection/>
    </xf>
    <xf numFmtId="0" fontId="0" fillId="0" borderId="0" xfId="0" applyFill="1" applyAlignment="1">
      <alignment/>
    </xf>
    <xf numFmtId="0" fontId="58" fillId="0" borderId="0" xfId="55" applyFont="1" applyFill="1" applyBorder="1" applyAlignment="1">
      <alignment vertical="center"/>
      <protection/>
    </xf>
    <xf numFmtId="166" fontId="3" fillId="0" borderId="22" xfId="61" applyNumberFormat="1" applyFont="1" applyFill="1" applyBorder="1" applyAlignment="1">
      <alignment vertical="center"/>
    </xf>
    <xf numFmtId="0" fontId="3" fillId="33" borderId="23" xfId="55" applyFont="1" applyFill="1" applyBorder="1" applyAlignment="1">
      <alignment horizontal="center" wrapText="1"/>
      <protection/>
    </xf>
    <xf numFmtId="3" fontId="3" fillId="0" borderId="19" xfId="55" applyNumberFormat="1" applyFont="1" applyFill="1" applyBorder="1" applyAlignment="1">
      <alignment vertical="center"/>
      <protection/>
    </xf>
    <xf numFmtId="3" fontId="4" fillId="33" borderId="19" xfId="55" applyNumberFormat="1" applyFont="1" applyFill="1" applyBorder="1" applyAlignment="1">
      <alignment vertical="center"/>
      <protection/>
    </xf>
    <xf numFmtId="166" fontId="3" fillId="0" borderId="24" xfId="61" applyNumberFormat="1" applyFont="1" applyFill="1" applyBorder="1" applyAlignment="1">
      <alignment vertical="center"/>
    </xf>
    <xf numFmtId="0" fontId="3" fillId="0" borderId="18" xfId="55" applyFont="1" applyFill="1" applyBorder="1" applyAlignment="1">
      <alignment horizontal="center" vertical="center"/>
      <protection/>
    </xf>
    <xf numFmtId="0" fontId="3" fillId="0" borderId="17" xfId="55" applyFont="1" applyFill="1" applyBorder="1" applyAlignment="1">
      <alignment horizontal="center" vertical="center"/>
      <protection/>
    </xf>
    <xf numFmtId="166" fontId="3" fillId="0" borderId="23" xfId="61" applyNumberFormat="1" applyFont="1" applyFill="1" applyBorder="1" applyAlignment="1">
      <alignment vertical="center"/>
    </xf>
    <xf numFmtId="166" fontId="3" fillId="0" borderId="25" xfId="61" applyNumberFormat="1" applyFont="1" applyFill="1" applyBorder="1" applyAlignment="1">
      <alignment vertical="center"/>
    </xf>
    <xf numFmtId="3" fontId="3" fillId="0" borderId="10" xfId="55" applyNumberFormat="1" applyFont="1" applyFill="1" applyBorder="1" applyAlignment="1">
      <alignment vertical="center"/>
      <protection/>
    </xf>
    <xf numFmtId="166" fontId="3" fillId="0" borderId="14" xfId="61" applyNumberFormat="1" applyFont="1" applyFill="1" applyBorder="1" applyAlignment="1">
      <alignment vertical="center"/>
    </xf>
    <xf numFmtId="0" fontId="55" fillId="0" borderId="0" xfId="55" applyFont="1" applyFill="1" applyBorder="1" applyAlignment="1">
      <alignment horizontal="center" vertical="center"/>
      <protection/>
    </xf>
    <xf numFmtId="14" fontId="0" fillId="0" borderId="0" xfId="0" applyNumberFormat="1" applyAlignment="1">
      <alignment horizontal="right"/>
    </xf>
    <xf numFmtId="166" fontId="3" fillId="0" borderId="26" xfId="64" applyNumberFormat="1" applyFont="1" applyFill="1" applyBorder="1" applyAlignment="1">
      <alignment vertical="center"/>
    </xf>
    <xf numFmtId="166" fontId="3" fillId="0" borderId="24" xfId="64" applyNumberFormat="1" applyFont="1" applyFill="1" applyBorder="1" applyAlignment="1">
      <alignment vertical="center"/>
    </xf>
    <xf numFmtId="166" fontId="0" fillId="0" borderId="0" xfId="64" applyNumberFormat="1" applyFont="1" applyAlignment="1">
      <alignment/>
    </xf>
    <xf numFmtId="0" fontId="54" fillId="0" borderId="0" xfId="0" applyFont="1" applyFill="1" applyBorder="1" applyAlignment="1">
      <alignment horizontal="left" vertical="top" wrapText="1" indent="1"/>
    </xf>
    <xf numFmtId="0" fontId="50" fillId="33" borderId="18" xfId="0" applyFont="1" applyFill="1" applyBorder="1" applyAlignment="1">
      <alignment horizontal="center" vertical="center" wrapText="1"/>
    </xf>
    <xf numFmtId="167" fontId="5" fillId="33" borderId="12" xfId="42" applyNumberFormat="1" applyFont="1" applyFill="1" applyBorder="1" applyAlignment="1">
      <alignment horizontal="center" vertical="center" wrapText="1"/>
    </xf>
    <xf numFmtId="167" fontId="50" fillId="0" borderId="12" xfId="42" applyNumberFormat="1" applyFont="1" applyBorder="1" applyAlignment="1">
      <alignment horizontal="center"/>
    </xf>
    <xf numFmtId="166" fontId="50" fillId="0" borderId="12" xfId="60" applyNumberFormat="1" applyFont="1" applyBorder="1" applyAlignment="1">
      <alignment horizontal="center"/>
    </xf>
    <xf numFmtId="167" fontId="50" fillId="0" borderId="17" xfId="42" applyNumberFormat="1" applyFont="1" applyBorder="1" applyAlignment="1">
      <alignment horizontal="center"/>
    </xf>
    <xf numFmtId="166" fontId="50" fillId="0" borderId="17" xfId="60" applyNumberFormat="1" applyFont="1" applyBorder="1" applyAlignment="1">
      <alignment horizontal="center"/>
    </xf>
    <xf numFmtId="167" fontId="50" fillId="33" borderId="12" xfId="42" applyNumberFormat="1" applyFont="1" applyFill="1" applyBorder="1" applyAlignment="1">
      <alignment horizontal="center"/>
    </xf>
    <xf numFmtId="166" fontId="50" fillId="33" borderId="12" xfId="60" applyNumberFormat="1" applyFont="1" applyFill="1" applyBorder="1" applyAlignment="1">
      <alignment horizontal="center"/>
    </xf>
    <xf numFmtId="167" fontId="50" fillId="0" borderId="15" xfId="42" applyNumberFormat="1" applyFont="1" applyBorder="1" applyAlignment="1">
      <alignment horizontal="center"/>
    </xf>
    <xf numFmtId="166" fontId="50" fillId="0" borderId="15" xfId="60" applyNumberFormat="1" applyFont="1" applyBorder="1" applyAlignment="1">
      <alignment horizontal="center"/>
    </xf>
    <xf numFmtId="0" fontId="3" fillId="0" borderId="16" xfId="55" applyFont="1" applyBorder="1" applyAlignment="1">
      <alignment horizontal="center" vertical="center"/>
      <protection/>
    </xf>
    <xf numFmtId="0" fontId="3" fillId="0" borderId="15" xfId="55" applyFont="1" applyBorder="1" applyAlignment="1">
      <alignment vertical="center"/>
      <protection/>
    </xf>
    <xf numFmtId="0" fontId="3" fillId="0" borderId="11" xfId="55" applyFont="1" applyBorder="1" applyAlignment="1">
      <alignment horizontal="center" vertical="center"/>
      <protection/>
    </xf>
    <xf numFmtId="0" fontId="3" fillId="0" borderId="17" xfId="55" applyFont="1" applyBorder="1" applyAlignment="1">
      <alignment vertical="center"/>
      <protection/>
    </xf>
    <xf numFmtId="0" fontId="3" fillId="0" borderId="19" xfId="55" applyFont="1" applyBorder="1" applyAlignment="1">
      <alignment horizontal="center" vertical="center"/>
      <protection/>
    </xf>
    <xf numFmtId="0" fontId="3" fillId="0" borderId="18" xfId="55" applyFont="1" applyBorder="1" applyAlignment="1">
      <alignment vertical="center"/>
      <protection/>
    </xf>
    <xf numFmtId="0" fontId="3" fillId="0" borderId="16" xfId="55" applyFont="1" applyBorder="1" applyAlignment="1">
      <alignment vertical="center"/>
      <protection/>
    </xf>
    <xf numFmtId="10" fontId="3" fillId="0" borderId="23" xfId="61" applyNumberFormat="1" applyFont="1" applyBorder="1" applyAlignment="1">
      <alignment vertical="center"/>
    </xf>
    <xf numFmtId="0" fontId="3" fillId="0" borderId="21" xfId="55" applyFont="1" applyBorder="1" applyAlignment="1">
      <alignment vertical="center"/>
      <protection/>
    </xf>
    <xf numFmtId="10" fontId="3" fillId="0" borderId="21" xfId="61" applyNumberFormat="1" applyFont="1" applyBorder="1" applyAlignment="1">
      <alignment vertical="center"/>
    </xf>
    <xf numFmtId="166" fontId="3" fillId="0" borderId="15" xfId="61" applyNumberFormat="1" applyFont="1" applyBorder="1" applyAlignment="1">
      <alignment vertical="center"/>
    </xf>
    <xf numFmtId="0" fontId="3" fillId="0" borderId="11" xfId="55" applyFont="1" applyBorder="1" applyAlignment="1">
      <alignment vertical="center"/>
      <protection/>
    </xf>
    <xf numFmtId="10" fontId="3" fillId="0" borderId="25" xfId="61" applyNumberFormat="1" applyFont="1" applyBorder="1" applyAlignment="1">
      <alignment vertical="center"/>
    </xf>
    <xf numFmtId="0" fontId="3" fillId="0" borderId="0" xfId="55" applyFont="1" applyAlignment="1">
      <alignment vertical="center"/>
      <protection/>
    </xf>
    <xf numFmtId="10" fontId="3" fillId="0" borderId="0" xfId="61" applyNumberFormat="1" applyFont="1" applyAlignment="1">
      <alignment vertical="center"/>
    </xf>
    <xf numFmtId="166" fontId="3" fillId="0" borderId="17" xfId="61" applyNumberFormat="1" applyFont="1" applyBorder="1" applyAlignment="1">
      <alignment vertical="center"/>
    </xf>
    <xf numFmtId="0" fontId="3" fillId="0" borderId="19" xfId="55" applyFont="1" applyBorder="1" applyAlignment="1">
      <alignment vertical="center"/>
      <protection/>
    </xf>
    <xf numFmtId="10" fontId="3" fillId="0" borderId="24" xfId="61" applyNumberFormat="1" applyFont="1" applyBorder="1" applyAlignment="1">
      <alignment vertical="center"/>
    </xf>
    <xf numFmtId="0" fontId="3" fillId="0" borderId="14" xfId="55" applyFont="1" applyBorder="1" applyAlignment="1">
      <alignment vertical="center"/>
      <protection/>
    </xf>
    <xf numFmtId="10" fontId="3" fillId="0" borderId="14" xfId="61" applyNumberFormat="1" applyFont="1" applyBorder="1" applyAlignment="1">
      <alignment vertical="center"/>
    </xf>
    <xf numFmtId="166" fontId="3" fillId="0" borderId="18" xfId="61" applyNumberFormat="1" applyFont="1" applyBorder="1" applyAlignment="1">
      <alignment vertical="center"/>
    </xf>
    <xf numFmtId="0" fontId="4" fillId="33" borderId="19" xfId="55" applyFont="1" applyFill="1" applyBorder="1" applyAlignment="1">
      <alignment vertical="center"/>
      <protection/>
    </xf>
    <xf numFmtId="9" fontId="4" fillId="33" borderId="24" xfId="61" applyFont="1" applyFill="1" applyBorder="1" applyAlignment="1">
      <alignment vertical="center"/>
    </xf>
    <xf numFmtId="0" fontId="4" fillId="33" borderId="14" xfId="55" applyFont="1" applyFill="1" applyBorder="1" applyAlignment="1">
      <alignment vertical="center"/>
      <protection/>
    </xf>
    <xf numFmtId="9" fontId="4" fillId="33" borderId="14" xfId="61" applyFont="1" applyFill="1" applyBorder="1" applyAlignment="1">
      <alignment vertical="center"/>
    </xf>
    <xf numFmtId="3" fontId="3" fillId="0" borderId="16" xfId="55" applyNumberFormat="1" applyFont="1" applyBorder="1" applyAlignment="1">
      <alignment vertical="center"/>
      <protection/>
    </xf>
    <xf numFmtId="3" fontId="3" fillId="0" borderId="11" xfId="55" applyNumberFormat="1" applyFont="1" applyBorder="1" applyAlignment="1">
      <alignment vertical="center"/>
      <protection/>
    </xf>
    <xf numFmtId="3" fontId="3" fillId="0" borderId="19" xfId="55" applyNumberFormat="1" applyFont="1" applyBorder="1" applyAlignment="1">
      <alignment vertical="center"/>
      <protection/>
    </xf>
    <xf numFmtId="0" fontId="2" fillId="0" borderId="0" xfId="55">
      <alignment/>
      <protection/>
    </xf>
    <xf numFmtId="166" fontId="3" fillId="0" borderId="24" xfId="61" applyNumberFormat="1" applyFont="1" applyBorder="1" applyAlignment="1">
      <alignment vertical="center"/>
    </xf>
    <xf numFmtId="0" fontId="3" fillId="0" borderId="17" xfId="55" applyFont="1" applyBorder="1" applyAlignment="1">
      <alignment horizontal="center" vertical="center"/>
      <protection/>
    </xf>
    <xf numFmtId="0" fontId="3" fillId="0" borderId="18" xfId="55" applyFont="1" applyBorder="1" applyAlignment="1">
      <alignment horizontal="center" vertical="center"/>
      <protection/>
    </xf>
    <xf numFmtId="0" fontId="3" fillId="33" borderId="21" xfId="55" applyFont="1" applyFill="1" applyBorder="1" applyAlignment="1">
      <alignment horizontal="center" vertical="center" wrapText="1"/>
      <protection/>
    </xf>
    <xf numFmtId="0" fontId="52" fillId="33" borderId="24" xfId="55" applyFont="1" applyFill="1" applyBorder="1" applyAlignment="1">
      <alignment horizontal="center" vertical="top" wrapText="1"/>
      <protection/>
    </xf>
    <xf numFmtId="0" fontId="50" fillId="33" borderId="10" xfId="0" applyFont="1" applyFill="1" applyBorder="1" applyAlignment="1">
      <alignment horizontal="center" vertical="center"/>
    </xf>
    <xf numFmtId="0" fontId="50" fillId="33" borderId="27" xfId="0" applyFont="1" applyFill="1" applyBorder="1" applyAlignment="1">
      <alignment horizontal="center" vertical="center"/>
    </xf>
    <xf numFmtId="0" fontId="50" fillId="33" borderId="26" xfId="0" applyFont="1" applyFill="1" applyBorder="1" applyAlignment="1">
      <alignment horizontal="center" vertical="center"/>
    </xf>
    <xf numFmtId="0" fontId="3" fillId="33" borderId="25" xfId="55" applyFont="1" applyFill="1" applyBorder="1" applyAlignment="1">
      <alignment horizontal="center" wrapText="1"/>
      <protection/>
    </xf>
    <xf numFmtId="0" fontId="55" fillId="33" borderId="11" xfId="55" applyFont="1" applyFill="1" applyBorder="1" applyAlignment="1">
      <alignment horizontal="center" vertical="top"/>
      <protection/>
    </xf>
    <xf numFmtId="0" fontId="55" fillId="33" borderId="19" xfId="55" applyFont="1" applyFill="1" applyBorder="1" applyAlignment="1">
      <alignment horizontal="center" vertical="top"/>
      <protection/>
    </xf>
    <xf numFmtId="0" fontId="52" fillId="33" borderId="25" xfId="55" applyFont="1" applyFill="1" applyBorder="1" applyAlignment="1">
      <alignment horizontal="center" vertical="top" wrapText="1"/>
      <protection/>
    </xf>
    <xf numFmtId="0" fontId="52" fillId="33" borderId="24" xfId="55" applyFont="1" applyFill="1" applyBorder="1" applyAlignment="1">
      <alignment horizontal="center" vertical="top" wrapText="1"/>
      <protection/>
    </xf>
    <xf numFmtId="0" fontId="4" fillId="0" borderId="0" xfId="55" applyFont="1" applyFill="1" applyBorder="1" applyAlignment="1">
      <alignment horizontal="center" vertical="center"/>
      <protection/>
    </xf>
    <xf numFmtId="0" fontId="55" fillId="0" borderId="0" xfId="55" applyFont="1" applyFill="1" applyBorder="1" applyAlignment="1">
      <alignment horizontal="center" vertical="center"/>
      <protection/>
    </xf>
    <xf numFmtId="0" fontId="4" fillId="33" borderId="16" xfId="55" applyFont="1" applyFill="1" applyBorder="1" applyAlignment="1">
      <alignment horizontal="center" wrapText="1"/>
      <protection/>
    </xf>
    <xf numFmtId="0" fontId="4" fillId="33" borderId="11" xfId="55" applyFont="1" applyFill="1" applyBorder="1" applyAlignment="1">
      <alignment horizontal="center" wrapText="1"/>
      <protection/>
    </xf>
    <xf numFmtId="0" fontId="4" fillId="33" borderId="15" xfId="55" applyFont="1" applyFill="1" applyBorder="1" applyAlignment="1">
      <alignment horizontal="center" wrapText="1"/>
      <protection/>
    </xf>
    <xf numFmtId="0" fontId="4" fillId="33" borderId="17" xfId="55" applyFont="1" applyFill="1" applyBorder="1" applyAlignment="1">
      <alignment horizontal="center" wrapText="1"/>
      <protection/>
    </xf>
    <xf numFmtId="0" fontId="59" fillId="33" borderId="16" xfId="55" applyFont="1" applyFill="1" applyBorder="1" applyAlignment="1">
      <alignment horizontal="center" vertical="center"/>
      <protection/>
    </xf>
    <xf numFmtId="0" fontId="59" fillId="33" borderId="21" xfId="55" applyFont="1" applyFill="1" applyBorder="1" applyAlignment="1">
      <alignment horizontal="center" vertical="center"/>
      <protection/>
    </xf>
    <xf numFmtId="0" fontId="59" fillId="33" borderId="23" xfId="55" applyFont="1" applyFill="1" applyBorder="1" applyAlignment="1">
      <alignment horizontal="center" vertical="center"/>
      <protection/>
    </xf>
    <xf numFmtId="0" fontId="55" fillId="33" borderId="19" xfId="55" applyFont="1" applyFill="1" applyBorder="1" applyAlignment="1">
      <alignment horizontal="center" vertical="center"/>
      <protection/>
    </xf>
    <xf numFmtId="0" fontId="55" fillId="33" borderId="14" xfId="55" applyFont="1" applyFill="1" applyBorder="1" applyAlignment="1">
      <alignment horizontal="center" vertical="center"/>
      <protection/>
    </xf>
    <xf numFmtId="0" fontId="55" fillId="33" borderId="24" xfId="55" applyFont="1" applyFill="1" applyBorder="1" applyAlignment="1">
      <alignment horizontal="center" vertical="center"/>
      <protection/>
    </xf>
    <xf numFmtId="0" fontId="3" fillId="33" borderId="16" xfId="55" applyFont="1" applyFill="1" applyBorder="1" applyAlignment="1">
      <alignment horizontal="center" vertical="center" wrapText="1"/>
      <protection/>
    </xf>
    <xf numFmtId="0" fontId="3" fillId="33" borderId="23" xfId="55" applyFont="1" applyFill="1" applyBorder="1" applyAlignment="1">
      <alignment horizontal="center" vertical="center" wrapText="1"/>
      <protection/>
    </xf>
    <xf numFmtId="0" fontId="3" fillId="33" borderId="19" xfId="55" applyFont="1" applyFill="1" applyBorder="1" applyAlignment="1">
      <alignment horizontal="center" vertical="center" wrapText="1"/>
      <protection/>
    </xf>
    <xf numFmtId="0" fontId="3" fillId="33" borderId="24" xfId="55" applyFont="1" applyFill="1" applyBorder="1" applyAlignment="1">
      <alignment horizontal="center" vertical="center" wrapText="1"/>
      <protection/>
    </xf>
    <xf numFmtId="0" fontId="3" fillId="33" borderId="21" xfId="55" applyFont="1" applyFill="1" applyBorder="1" applyAlignment="1">
      <alignment horizontal="center" vertical="center" wrapText="1"/>
      <protection/>
    </xf>
    <xf numFmtId="0" fontId="3" fillId="33" borderId="14" xfId="55" applyFont="1" applyFill="1" applyBorder="1" applyAlignment="1">
      <alignment horizontal="center" vertical="center" wrapText="1"/>
      <protection/>
    </xf>
    <xf numFmtId="0" fontId="55" fillId="33" borderId="17" xfId="55" applyFont="1" applyFill="1" applyBorder="1" applyAlignment="1">
      <alignment horizontal="center" vertical="top"/>
      <protection/>
    </xf>
    <xf numFmtId="0" fontId="55" fillId="33" borderId="18" xfId="55" applyFont="1" applyFill="1" applyBorder="1" applyAlignment="1">
      <alignment horizontal="center" vertical="top"/>
      <protection/>
    </xf>
  </cellXfs>
  <cellStyles count="5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3" xfId="45"/>
    <cellStyle name="Dziesiętny 4" xfId="46"/>
    <cellStyle name="Hyperlink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e" xfId="54"/>
    <cellStyle name="Normalny 2" xfId="55"/>
    <cellStyle name="Normalny 3" xfId="56"/>
    <cellStyle name="Normalny 4" xfId="57"/>
    <cellStyle name="Obliczenia" xfId="58"/>
    <cellStyle name="Followed Hyperlink" xfId="59"/>
    <cellStyle name="Percent" xfId="60"/>
    <cellStyle name="Procentowy 2" xfId="61"/>
    <cellStyle name="Procentowy 3" xfId="62"/>
    <cellStyle name="Procentowy 4" xfId="63"/>
    <cellStyle name="Procentowy 5" xfId="64"/>
    <cellStyle name="Suma" xfId="65"/>
    <cellStyle name="Tekst objaśnienia" xfId="66"/>
    <cellStyle name="Tekst ostrzeżenia" xfId="67"/>
    <cellStyle name="Tytuł" xfId="68"/>
    <cellStyle name="Uwaga" xfId="69"/>
    <cellStyle name="Currency" xfId="70"/>
    <cellStyle name="Currency [0]" xfId="71"/>
    <cellStyle name="Złe" xfId="72"/>
  </cellStyles>
  <dxfs count="47"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  <border/>
    </dxf>
    <dxf>
      <font>
        <color rgb="FFFF0000"/>
      </font>
      <border/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Relationship Id="rId3" Type="http://schemas.openxmlformats.org/officeDocument/2006/relationships/image" Target="../media/image7.jpeg" /><Relationship Id="rId4" Type="http://schemas.openxmlformats.org/officeDocument/2006/relationships/image" Target="../media/image8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0.jpeg" /><Relationship Id="rId2" Type="http://schemas.openxmlformats.org/officeDocument/2006/relationships/image" Target="../media/image1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628650</xdr:colOff>
      <xdr:row>15</xdr:row>
      <xdr:rowOff>38100</xdr:rowOff>
    </xdr:from>
    <xdr:to>
      <xdr:col>15</xdr:col>
      <xdr:colOff>504825</xdr:colOff>
      <xdr:row>29</xdr:row>
      <xdr:rowOff>123825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7525" y="4486275"/>
          <a:ext cx="4810125" cy="3895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40</xdr:row>
      <xdr:rowOff>0</xdr:rowOff>
    </xdr:from>
    <xdr:to>
      <xdr:col>9</xdr:col>
      <xdr:colOff>114300</xdr:colOff>
      <xdr:row>64</xdr:row>
      <xdr:rowOff>152400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05575"/>
          <a:ext cx="7277100" cy="472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11</xdr:col>
      <xdr:colOff>180975</xdr:colOff>
      <xdr:row>81</xdr:row>
      <xdr:rowOff>95250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1268075"/>
          <a:ext cx="8553450" cy="3143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47625</xdr:colOff>
      <xdr:row>38</xdr:row>
      <xdr:rowOff>19050</xdr:rowOff>
    </xdr:from>
    <xdr:to>
      <xdr:col>21</xdr:col>
      <xdr:colOff>600075</xdr:colOff>
      <xdr:row>54</xdr:row>
      <xdr:rowOff>114300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0350" y="6924675"/>
          <a:ext cx="8477250" cy="3143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38</xdr:row>
      <xdr:rowOff>28575</xdr:rowOff>
    </xdr:from>
    <xdr:to>
      <xdr:col>7</xdr:col>
      <xdr:colOff>533400</xdr:colOff>
      <xdr:row>60</xdr:row>
      <xdr:rowOff>57150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934200"/>
          <a:ext cx="6496050" cy="421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60</xdr:row>
      <xdr:rowOff>76200</xdr:rowOff>
    </xdr:from>
    <xdr:to>
      <xdr:col>7</xdr:col>
      <xdr:colOff>542925</xdr:colOff>
      <xdr:row>82</xdr:row>
      <xdr:rowOff>152400</xdr:rowOff>
    </xdr:to>
    <xdr:pic>
      <xdr:nvPicPr>
        <xdr:cNvPr id="3" name="Obraz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1172825"/>
          <a:ext cx="6505575" cy="426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62</xdr:row>
      <xdr:rowOff>0</xdr:rowOff>
    </xdr:from>
    <xdr:to>
      <xdr:col>21</xdr:col>
      <xdr:colOff>590550</xdr:colOff>
      <xdr:row>78</xdr:row>
      <xdr:rowOff>66675</xdr:rowOff>
    </xdr:to>
    <xdr:pic>
      <xdr:nvPicPr>
        <xdr:cNvPr id="4" name="Obraz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62725" y="11477625"/>
          <a:ext cx="8515350" cy="3114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35</xdr:row>
      <xdr:rowOff>0</xdr:rowOff>
    </xdr:from>
    <xdr:to>
      <xdr:col>10</xdr:col>
      <xdr:colOff>600075</xdr:colOff>
      <xdr:row>52</xdr:row>
      <xdr:rowOff>9525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334125"/>
          <a:ext cx="8543925" cy="3248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30</xdr:row>
      <xdr:rowOff>0</xdr:rowOff>
    </xdr:from>
    <xdr:to>
      <xdr:col>11</xdr:col>
      <xdr:colOff>171450</xdr:colOff>
      <xdr:row>46</xdr:row>
      <xdr:rowOff>66675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57825"/>
          <a:ext cx="8515350" cy="3114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11</xdr:col>
      <xdr:colOff>219075</xdr:colOff>
      <xdr:row>99</xdr:row>
      <xdr:rowOff>19050</xdr:rowOff>
    </xdr:to>
    <xdr:pic>
      <xdr:nvPicPr>
        <xdr:cNvPr id="2" name="Obraz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4973300"/>
          <a:ext cx="8562975" cy="3448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ZMSOIS\PZPM%202012\CEP\12.2012\dane%20szczeg&#243;&#322;owe\raporty\PZPM_CEP_RAPORT_WSZYSTKIE_POJAZDY_GRUDZIE&#323;_2012_NOWE%20I%20U&#379;YWAN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ZMSOIS\PZPM%202013\CEP\02.2013\dane%20szczeg&#243;&#322;owe\raporty\PZPM_CEP_RAPORT_PRZYCZEPY_NACZEPY_CZY_CZASOWEwy&#322;acznieNIE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ZMSOIS\PZPM%202014\CEP\01.2014\dane%20szczeg&#243;&#322;owe\raporty\PZPM_CEP_RAPORT_PRZYCZEPY_NACZEPY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PZPM%202017\CEP\11.2017\dane%20szczeg&#243;&#322;owe\raporty\PZPM_CEP_RAPORT_WSZYSTKIE_POJAZDY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SO i SD - tabele i wykresy"/>
      <sheetName val="SC pow 3,5T - tabele i wykresy "/>
      <sheetName val="PTW i ATV - tabele i wykresy"/>
      <sheetName val="SO i SO# - tabela (1)"/>
      <sheetName val="SO i SO# - tabela (2)"/>
      <sheetName val="SO# - tabela (1)"/>
      <sheetName val="SC-DOST i SS-DOST - tabela (1)"/>
      <sheetName val="SC-DOST i SS-DOST - tabela (2)"/>
      <sheetName val="SO i SC do 3.5T - tabela (1)"/>
      <sheetName val="SO i SC do 3.5T - tabela (2)"/>
      <sheetName val="SC pow 3.5T - tabela (1)"/>
      <sheetName val="SC pow 3.5T - tabela (2)"/>
      <sheetName val="SC od 3,5T segmenty - tabela1 "/>
      <sheetName val="SC od 3,5T segmenty - tabela2"/>
      <sheetName val="AUTOBUSY - tabela (1)"/>
      <sheetName val="AUTOBUSY - tabela (2)"/>
      <sheetName val="MC - tabela (1)"/>
      <sheetName val="MC - tabela (2)"/>
      <sheetName val="MP - tabela (1)"/>
      <sheetName val="MP - tabela (2)"/>
      <sheetName val="Samochodowy inny - tabela (1)"/>
      <sheetName val="Samochodowy inny - tabela (2)"/>
      <sheetName val="Ciągniki rolnicze - tabela (1)"/>
      <sheetName val="Ciągniki rolnicze - tabela (2)"/>
    </sheetNames>
    <sheetDataSet>
      <sheetData sheetId="0">
        <row r="21">
          <cell r="E21" t="str">
            <v>Grudzień</v>
          </cell>
        </row>
        <row r="26">
          <cell r="E26">
            <v>2012</v>
          </cell>
        </row>
        <row r="59">
          <cell r="A59">
            <v>0</v>
          </cell>
        </row>
        <row r="60">
          <cell r="A60">
            <v>0</v>
          </cell>
        </row>
        <row r="61">
          <cell r="A61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NACZ. PRZYCZ.-tabele i wykresy"/>
      <sheetName val="N-C - tabela (1)"/>
      <sheetName val="N-C - analiza1"/>
      <sheetName val="N-C - tabela (2)"/>
      <sheetName val="N-C - analiza2"/>
      <sheetName val="P-C - tabela (1)"/>
      <sheetName val="P-C - analiza1"/>
      <sheetName val="P-C - tabela (2)"/>
      <sheetName val="P-C - analiza2"/>
      <sheetName val="P-L - tabela (1)"/>
      <sheetName val="P-L - analiza1"/>
      <sheetName val="P-L - tabela (2)"/>
      <sheetName val="P-L - analiza2"/>
      <sheetName val="Naczepy-podrodzaj-analiza"/>
      <sheetName val="Naczepy-przeznaczenie-analiza"/>
      <sheetName val="Przyczepy-podrodzaj-analiza"/>
      <sheetName val="Przyczepy-przeznaczenie-analiza"/>
      <sheetName val="Rodzaje - analiza"/>
      <sheetName val="BAZA_REJESTRACJE"/>
    </sheetNames>
    <sheetDataSet>
      <sheetData sheetId="0">
        <row r="63">
          <cell r="A63" t="str">
            <v>NOWYCH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PRZYCZ. NACZ.-tabele i wykresy"/>
      <sheetName val="PN&gt;3.5T - tabela (1)"/>
      <sheetName val="PN&gt;3.5T - analiza1"/>
      <sheetName val="PN&gt;3.5T - tabela (2)"/>
      <sheetName val="PN&gt;3.5T - analiza2"/>
      <sheetName val="N&gt;3.5T - tabela (1)"/>
      <sheetName val="N&gt;3.5T - analiza1"/>
      <sheetName val="N&gt;3.5T - tabela (2)"/>
      <sheetName val="N&gt;3.5T - analiza2"/>
      <sheetName val="N&gt;3.5T - Podrodzaje - tabela"/>
      <sheetName val="N&gt;3.5T - Podrodzaje-analiza1"/>
      <sheetName val="P&gt;3.5T - tabela (1)"/>
      <sheetName val="P&gt;3.5T - analiza1"/>
      <sheetName val="P&gt;3.5T - tabela (2)"/>
      <sheetName val="P&gt;3.5T - analiza2"/>
      <sheetName val="P&gt;3.5T - Podrodzaje - tabela"/>
      <sheetName val="P&gt;3.5T - Podrodzaje-analiza1"/>
      <sheetName val="N-C - tabela (1)"/>
      <sheetName val="N-C - analiza1"/>
      <sheetName val="N-C - tabela (2)"/>
      <sheetName val="N-C - analiza2"/>
      <sheetName val="N-C - Podrodzaje - tabela (1)"/>
      <sheetName val="N-C - Podrodzaje-analiza1"/>
      <sheetName val="P-C - tabela (1)"/>
      <sheetName val="P-C - analiza1"/>
      <sheetName val="P-C - tabela (2)"/>
      <sheetName val="P-C - analiza2"/>
      <sheetName val="P-C - Podrodzaje - tabela (1)"/>
      <sheetName val="P-C - Podrodzaje-analiza1"/>
      <sheetName val="P-L - tabela (1)"/>
      <sheetName val="P-L - analiza1"/>
      <sheetName val="P-L - tabela (2)"/>
      <sheetName val="P-L - analiza2"/>
      <sheetName val="P-CR - tabela (1)"/>
      <sheetName val="P-CR - analiza1"/>
      <sheetName val="P-CR - tabela (2)"/>
      <sheetName val="P-R - analiza2"/>
      <sheetName val="Naczepy-przeznaczenie-analiza"/>
      <sheetName val="Przyczepy-przeznaczenie-analiza"/>
      <sheetName val="Rodzaje - analiza"/>
      <sheetName val="BAZA_PRZYCZEPY_NACZEPY"/>
      <sheetName val="Arkusz1"/>
    </sheetNames>
    <sheetDataSet>
      <sheetData sheetId="0">
        <row r="21">
          <cell r="E21" t="str">
            <v>WSZYSTKIE</v>
          </cell>
        </row>
        <row r="63">
          <cell r="A63" t="str">
            <v>NOWYCH</v>
          </cell>
          <cell r="B63" t="str">
            <v>NEW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DEXpdf"/>
      <sheetName val="POJAZDY - tabele i wykresy (1)"/>
      <sheetName val="Rodzaje - analiza (2)"/>
      <sheetName val="POJAZDY - tabele i wykresy (2)"/>
      <sheetName val="Rodzaje - analiza (3)"/>
      <sheetName val="SO i SD - tabele i wykresy"/>
      <sheetName val="SC pow 3,5T - tabele i wykresy "/>
      <sheetName val="PRZYCZ. NACZ.-tabele i wykresy"/>
      <sheetName val="PTW i ATV - tabele i wykresy"/>
      <sheetName val="SO - tabela (1)"/>
      <sheetName val="SO - analiza1"/>
      <sheetName val="SO - tabela (2)"/>
      <sheetName val="SO - analiza2"/>
      <sheetName val="SO# - tabela (1)"/>
      <sheetName val="SO# - analiza1"/>
      <sheetName val="SO# - tabela (2)"/>
      <sheetName val="SO# - analiza2"/>
      <sheetName val="SC-DOST i SS-DOST - tabela (1)"/>
      <sheetName val="SC-DOST i SS-DOST - analiza1"/>
      <sheetName val="SC-DOST i SS-DOST - tabela (2)"/>
      <sheetName val="SC-DOST i SS-DOST - analiza2"/>
      <sheetName val="SO i SC do 3.5T - tabela (1)"/>
      <sheetName val="SO i SC do 3.5T - analiza1"/>
      <sheetName val="SO i SC do 3.5T - tabela (2)"/>
      <sheetName val="SO i SC do 3.5T - analiza2"/>
      <sheetName val="SC pow 3.5T - tabela (1)"/>
      <sheetName val="SC pow 3.5T - analiza1"/>
      <sheetName val="SC pow 3.5T - tabela (2)"/>
      <sheetName val="SC pow 3.5T - analiza2"/>
      <sheetName val="SC od 3,5T segmenty - tabela1 "/>
      <sheetName val="SC od 3,5T segmenty - tabela2"/>
      <sheetName val="SC od 3,5T seg-analiza1"/>
      <sheetName val="SC od 3,5T seg-analiza2"/>
      <sheetName val="SC od 3,5T seg-analiza3"/>
      <sheetName val="SC od 3,5T seg-analiza4"/>
      <sheetName val="SC od 3,5T seg-analiza5"/>
      <sheetName val="SC od 3,5T seg-analiza6"/>
      <sheetName val="SC od 3,5T seg-analiza7"/>
      <sheetName val="PN&gt;3.5T - tabela (1)"/>
      <sheetName val="PN&gt;3.5T - analiza1"/>
      <sheetName val="PN&gt;3.5T - tabela (2)"/>
      <sheetName val="PN&gt;3.5T - analiza2"/>
      <sheetName val="AUTOBUSY - tabela (1)"/>
      <sheetName val="AUTOBUSY - analiza1"/>
      <sheetName val="AUTOBUSY - tabela (2)"/>
      <sheetName val="AUTOBUSY - analiza2"/>
      <sheetName val="MC - tabela (1)"/>
      <sheetName val="MC - analiza1"/>
      <sheetName val="MC - tabela (2)"/>
      <sheetName val="MC - analiza2"/>
      <sheetName val="MP - tabela (1)"/>
      <sheetName val="MP - analiza1"/>
      <sheetName val="MP - tabela (2)"/>
      <sheetName val="MP - analiza2"/>
      <sheetName val="Samochodowy inny - tabela (1)"/>
      <sheetName val="Samochodowy inny - analiza1"/>
      <sheetName val="Samochodowy inny - tabela (2)"/>
      <sheetName val="Samochodowy inny - analiza2"/>
      <sheetName val="Ciągniki rolnicze - tabela (1)"/>
      <sheetName val="Ciągniki rolnicze - analiza1"/>
      <sheetName val="Ciągniki rolnicze - tabela (2)"/>
      <sheetName val="Ciągniki rolnicze - analiza2"/>
      <sheetName val="Microcar - tabela (1)"/>
      <sheetName val="Microcar - analiza1"/>
      <sheetName val="Microcar - tabela (2)"/>
      <sheetName val="Microcar - analiza2"/>
      <sheetName val="Rodzaje - analiza"/>
      <sheetName val="Rodzaje PiN - analiza"/>
      <sheetName val="Analiza - CV"/>
      <sheetName val="Analiza - CV (2)"/>
      <sheetName val="BAZA_REJESTRACJE"/>
      <sheetName val="BAZA_PRZYCZEPY_NACZEPY"/>
    </sheetNames>
    <sheetDataSet>
      <sheetData sheetId="0">
        <row r="16">
          <cell r="E16" t="str">
            <v>Listopad</v>
          </cell>
        </row>
        <row r="53">
          <cell r="A53" t="str">
            <v>NOWYCH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showGridLines="0" tabSelected="1" zoomScalePageLayoutView="0" workbookViewId="0" topLeftCell="A1">
      <selection activeCell="J2" sqref="J2"/>
    </sheetView>
  </sheetViews>
  <sheetFormatPr defaultColWidth="9.140625" defaultRowHeight="15"/>
  <cols>
    <col min="1" max="1" width="28.140625" style="0" customWidth="1"/>
    <col min="2" max="6" width="11.00390625" style="0" customWidth="1"/>
    <col min="7" max="7" width="10.421875" style="0" customWidth="1"/>
    <col min="8" max="8" width="10.00390625" style="0" bestFit="1" customWidth="1"/>
  </cols>
  <sheetData>
    <row r="1" spans="1:7" ht="15">
      <c r="A1" t="s">
        <v>111</v>
      </c>
      <c r="G1" s="53">
        <v>43929</v>
      </c>
    </row>
    <row r="2" ht="15">
      <c r="G2" s="1" t="s">
        <v>99</v>
      </c>
    </row>
    <row r="3" spans="1:7" ht="25.5" customHeight="1">
      <c r="A3" s="102" t="s">
        <v>110</v>
      </c>
      <c r="B3" s="103"/>
      <c r="C3" s="103"/>
      <c r="D3" s="103"/>
      <c r="E3" s="103"/>
      <c r="F3" s="103"/>
      <c r="G3" s="104"/>
    </row>
    <row r="4" spans="1:7" ht="25.5" customHeight="1">
      <c r="A4" s="4"/>
      <c r="B4" s="59" t="s">
        <v>124</v>
      </c>
      <c r="C4" s="59" t="s">
        <v>125</v>
      </c>
      <c r="D4" s="58" t="s">
        <v>97</v>
      </c>
      <c r="E4" s="59" t="s">
        <v>126</v>
      </c>
      <c r="F4" s="59" t="s">
        <v>127</v>
      </c>
      <c r="G4" s="58" t="s">
        <v>97</v>
      </c>
    </row>
    <row r="5" spans="1:7" ht="25.5" customHeight="1">
      <c r="A5" s="2" t="s">
        <v>109</v>
      </c>
      <c r="B5" s="60">
        <v>3650</v>
      </c>
      <c r="C5" s="60">
        <v>6120</v>
      </c>
      <c r="D5" s="61">
        <v>-0.4035947712418301</v>
      </c>
      <c r="E5" s="60">
        <v>12382</v>
      </c>
      <c r="F5" s="60">
        <v>14172</v>
      </c>
      <c r="G5" s="61">
        <v>-0.12630539091165682</v>
      </c>
    </row>
    <row r="6" spans="1:7" ht="25.5" customHeight="1">
      <c r="A6" s="3" t="s">
        <v>108</v>
      </c>
      <c r="B6" s="62">
        <v>624</v>
      </c>
      <c r="C6" s="62">
        <v>1057</v>
      </c>
      <c r="D6" s="63">
        <v>-0.4096499526963103</v>
      </c>
      <c r="E6" s="62">
        <v>2216</v>
      </c>
      <c r="F6" s="62">
        <v>2772</v>
      </c>
      <c r="G6" s="63">
        <v>-0.20057720057720063</v>
      </c>
    </row>
    <row r="7" spans="1:7" ht="25.5" customHeight="1">
      <c r="A7" s="21" t="s">
        <v>107</v>
      </c>
      <c r="B7" s="62">
        <v>96</v>
      </c>
      <c r="C7" s="62">
        <v>136</v>
      </c>
      <c r="D7" s="63">
        <v>-0.2941176470588235</v>
      </c>
      <c r="E7" s="62">
        <v>304</v>
      </c>
      <c r="F7" s="62">
        <v>335</v>
      </c>
      <c r="G7" s="63">
        <v>-0.09253731343283578</v>
      </c>
    </row>
    <row r="8" spans="1:7" ht="25.5" customHeight="1">
      <c r="A8" s="21" t="s">
        <v>106</v>
      </c>
      <c r="B8" s="62">
        <v>2539</v>
      </c>
      <c r="C8" s="62">
        <v>4553</v>
      </c>
      <c r="D8" s="63">
        <v>-0.44234570612782775</v>
      </c>
      <c r="E8" s="62">
        <v>8434</v>
      </c>
      <c r="F8" s="62">
        <v>10090</v>
      </c>
      <c r="G8" s="63">
        <v>-0.16412289395441026</v>
      </c>
    </row>
    <row r="9" spans="1:7" ht="25.5" customHeight="1">
      <c r="A9" s="21" t="s">
        <v>105</v>
      </c>
      <c r="B9" s="62">
        <v>391</v>
      </c>
      <c r="C9" s="62">
        <v>373</v>
      </c>
      <c r="D9" s="63">
        <v>0.04825737265415553</v>
      </c>
      <c r="E9" s="62">
        <v>1428</v>
      </c>
      <c r="F9" s="62">
        <v>974</v>
      </c>
      <c r="G9" s="63">
        <v>0.4661190965092403</v>
      </c>
    </row>
    <row r="10" spans="1:7" ht="25.5" customHeight="1">
      <c r="A10" s="21" t="s">
        <v>104</v>
      </c>
      <c r="B10" s="62">
        <v>0</v>
      </c>
      <c r="C10" s="62">
        <v>1</v>
      </c>
      <c r="D10" s="63">
        <v>-1</v>
      </c>
      <c r="E10" s="62">
        <v>0</v>
      </c>
      <c r="F10" s="62">
        <v>1</v>
      </c>
      <c r="G10" s="63">
        <v>-1</v>
      </c>
    </row>
    <row r="11" spans="1:7" ht="25.5" customHeight="1">
      <c r="A11" s="2" t="s">
        <v>103</v>
      </c>
      <c r="B11" s="60">
        <v>1045</v>
      </c>
      <c r="C11" s="60">
        <v>2507</v>
      </c>
      <c r="D11" s="61">
        <v>-0.5831671320303151</v>
      </c>
      <c r="E11" s="60">
        <v>3658</v>
      </c>
      <c r="F11" s="60">
        <v>6761</v>
      </c>
      <c r="G11" s="61">
        <v>-0.45895577577281466</v>
      </c>
    </row>
    <row r="12" spans="1:7" ht="25.5" customHeight="1">
      <c r="A12" s="3" t="s">
        <v>102</v>
      </c>
      <c r="B12" s="62">
        <v>1045</v>
      </c>
      <c r="C12" s="62">
        <v>2506</v>
      </c>
      <c r="D12" s="63">
        <v>-0.583000798084597</v>
      </c>
      <c r="E12" s="62">
        <v>3656</v>
      </c>
      <c r="F12" s="62">
        <v>6760</v>
      </c>
      <c r="G12" s="63">
        <v>-0.4591715976331361</v>
      </c>
    </row>
    <row r="13" spans="1:7" ht="25.5" customHeight="1">
      <c r="A13" s="21" t="s">
        <v>101</v>
      </c>
      <c r="B13" s="62">
        <v>0</v>
      </c>
      <c r="C13" s="62">
        <v>1</v>
      </c>
      <c r="D13" s="63">
        <v>-1</v>
      </c>
      <c r="E13" s="62">
        <v>2</v>
      </c>
      <c r="F13" s="62">
        <v>1</v>
      </c>
      <c r="G13" s="63">
        <v>1</v>
      </c>
    </row>
    <row r="14" spans="1:8" ht="25.5" customHeight="1">
      <c r="A14" s="5" t="s">
        <v>100</v>
      </c>
      <c r="B14" s="64">
        <v>4695</v>
      </c>
      <c r="C14" s="64">
        <v>8627</v>
      </c>
      <c r="D14" s="65">
        <v>-0.4557783702329895</v>
      </c>
      <c r="E14" s="64">
        <v>16040</v>
      </c>
      <c r="F14" s="64">
        <v>20933</v>
      </c>
      <c r="G14" s="65">
        <v>-0.23374576028280702</v>
      </c>
      <c r="H14" s="33"/>
    </row>
    <row r="15" ht="14.25" customHeight="1">
      <c r="A15" s="22" t="s">
        <v>13</v>
      </c>
    </row>
    <row r="16" ht="15">
      <c r="A16" t="s">
        <v>64</v>
      </c>
    </row>
    <row r="17" ht="15">
      <c r="A17" s="15" t="s">
        <v>65</v>
      </c>
    </row>
    <row r="18" ht="15">
      <c r="A18" s="15"/>
    </row>
    <row r="19" ht="15">
      <c r="G19" s="1" t="s">
        <v>99</v>
      </c>
    </row>
    <row r="20" spans="1:7" ht="25.5" customHeight="1">
      <c r="A20" s="102" t="s">
        <v>98</v>
      </c>
      <c r="B20" s="103"/>
      <c r="C20" s="103"/>
      <c r="D20" s="103"/>
      <c r="E20" s="103"/>
      <c r="F20" s="103"/>
      <c r="G20" s="104"/>
    </row>
    <row r="21" spans="1:7" ht="25.5" customHeight="1">
      <c r="A21" s="4"/>
      <c r="B21" s="59" t="s">
        <v>124</v>
      </c>
      <c r="C21" s="59" t="s">
        <v>125</v>
      </c>
      <c r="D21" s="58" t="s">
        <v>97</v>
      </c>
      <c r="E21" s="59" t="s">
        <v>126</v>
      </c>
      <c r="F21" s="59" t="s">
        <v>127</v>
      </c>
      <c r="G21" s="58" t="s">
        <v>97</v>
      </c>
    </row>
    <row r="22" spans="1:7" ht="25.5" customHeight="1">
      <c r="A22" s="2" t="s">
        <v>96</v>
      </c>
      <c r="B22" s="60">
        <v>161</v>
      </c>
      <c r="C22" s="60">
        <v>294</v>
      </c>
      <c r="D22" s="61">
        <v>-0.45238095238095233</v>
      </c>
      <c r="E22" s="60">
        <v>410</v>
      </c>
      <c r="F22" s="60">
        <v>654</v>
      </c>
      <c r="G22" s="61">
        <v>-0.37308868501529047</v>
      </c>
    </row>
    <row r="23" spans="1:7" ht="25.5" customHeight="1">
      <c r="A23" s="3" t="s">
        <v>95</v>
      </c>
      <c r="B23" s="62">
        <v>161</v>
      </c>
      <c r="C23" s="62">
        <v>292</v>
      </c>
      <c r="D23" s="63">
        <v>-0.4486301369863014</v>
      </c>
      <c r="E23" s="62">
        <v>403</v>
      </c>
      <c r="F23" s="62">
        <v>648</v>
      </c>
      <c r="G23" s="63">
        <v>-0.37808641975308643</v>
      </c>
    </row>
    <row r="24" spans="1:7" ht="25.5" customHeight="1">
      <c r="A24" s="3" t="s">
        <v>94</v>
      </c>
      <c r="B24" s="62">
        <v>0</v>
      </c>
      <c r="C24" s="62">
        <v>2</v>
      </c>
      <c r="D24" s="63">
        <v>-1</v>
      </c>
      <c r="E24" s="62">
        <v>7</v>
      </c>
      <c r="F24" s="62">
        <v>6</v>
      </c>
      <c r="G24" s="63">
        <v>0.16666666666666674</v>
      </c>
    </row>
    <row r="25" spans="1:7" ht="25.5" customHeight="1">
      <c r="A25" s="2" t="s">
        <v>93</v>
      </c>
      <c r="B25" s="60">
        <v>1045</v>
      </c>
      <c r="C25" s="60">
        <v>2507</v>
      </c>
      <c r="D25" s="61">
        <v>-0.5831671320303151</v>
      </c>
      <c r="E25" s="60">
        <v>3655</v>
      </c>
      <c r="F25" s="60">
        <v>6760</v>
      </c>
      <c r="G25" s="61">
        <v>-0.459319526627219</v>
      </c>
    </row>
    <row r="26" spans="1:7" ht="25.5" customHeight="1">
      <c r="A26" s="23" t="s">
        <v>92</v>
      </c>
      <c r="B26" s="66">
        <v>1045</v>
      </c>
      <c r="C26" s="66">
        <v>2506</v>
      </c>
      <c r="D26" s="67">
        <v>-0.583000798084597</v>
      </c>
      <c r="E26" s="66">
        <v>3653</v>
      </c>
      <c r="F26" s="66">
        <v>6759</v>
      </c>
      <c r="G26" s="67">
        <v>-0.45953543423583365</v>
      </c>
    </row>
    <row r="27" spans="1:7" ht="25.5" customHeight="1">
      <c r="A27" s="3" t="s">
        <v>91</v>
      </c>
      <c r="B27" s="62">
        <v>0</v>
      </c>
      <c r="C27" s="62">
        <v>1</v>
      </c>
      <c r="D27" s="63">
        <v>-1</v>
      </c>
      <c r="E27" s="62">
        <v>2</v>
      </c>
      <c r="F27" s="62">
        <v>1</v>
      </c>
      <c r="G27" s="63">
        <v>1</v>
      </c>
    </row>
    <row r="28" spans="1:8" ht="25.5" customHeight="1">
      <c r="A28" s="5" t="s">
        <v>90</v>
      </c>
      <c r="B28" s="64">
        <v>1206</v>
      </c>
      <c r="C28" s="64">
        <v>2801</v>
      </c>
      <c r="D28" s="65">
        <v>-0.5694394858978936</v>
      </c>
      <c r="E28" s="64">
        <v>4065</v>
      </c>
      <c r="F28" s="64">
        <v>7414</v>
      </c>
      <c r="G28" s="65">
        <v>-0.45171297545184785</v>
      </c>
      <c r="H28" s="33"/>
    </row>
    <row r="29" ht="10.5" customHeight="1">
      <c r="A29" s="57" t="s">
        <v>13</v>
      </c>
    </row>
    <row r="30" ht="15">
      <c r="A30" t="s">
        <v>66</v>
      </c>
    </row>
    <row r="31" ht="15">
      <c r="A31" s="15" t="s">
        <v>65</v>
      </c>
    </row>
    <row r="34" ht="15">
      <c r="B34" s="56"/>
    </row>
  </sheetData>
  <sheetProtection/>
  <mergeCells count="2">
    <mergeCell ref="A3:G3"/>
    <mergeCell ref="A20:G20"/>
  </mergeCells>
  <conditionalFormatting sqref="D10 G10">
    <cfRule type="cellIs" priority="8" dxfId="44" operator="lessThan">
      <formula>0</formula>
    </cfRule>
  </conditionalFormatting>
  <conditionalFormatting sqref="D5:D6 G5:G6 D14 G14">
    <cfRule type="cellIs" priority="15" dxfId="44" operator="lessThan">
      <formula>0</formula>
    </cfRule>
  </conditionalFormatting>
  <conditionalFormatting sqref="D11 G11">
    <cfRule type="cellIs" priority="14" dxfId="44" operator="lessThan">
      <formula>0</formula>
    </cfRule>
  </conditionalFormatting>
  <conditionalFormatting sqref="D7 G7">
    <cfRule type="cellIs" priority="13" dxfId="44" operator="lessThan">
      <formula>0</formula>
    </cfRule>
  </conditionalFormatting>
  <conditionalFormatting sqref="D8 G8">
    <cfRule type="cellIs" priority="12" dxfId="44" operator="lessThan">
      <formula>0</formula>
    </cfRule>
  </conditionalFormatting>
  <conditionalFormatting sqref="D12 G12">
    <cfRule type="cellIs" priority="11" dxfId="44" operator="lessThan">
      <formula>0</formula>
    </cfRule>
  </conditionalFormatting>
  <conditionalFormatting sqref="D13 G13">
    <cfRule type="cellIs" priority="10" dxfId="44" operator="lessThan">
      <formula>0</formula>
    </cfRule>
  </conditionalFormatting>
  <conditionalFormatting sqref="D9 G9">
    <cfRule type="cellIs" priority="9" dxfId="44" operator="lessThan">
      <formula>0</formula>
    </cfRule>
  </conditionalFormatting>
  <conditionalFormatting sqref="D26 G26">
    <cfRule type="cellIs" priority="7" dxfId="44" operator="lessThan">
      <formula>0</formula>
    </cfRule>
  </conditionalFormatting>
  <conditionalFormatting sqref="D24 G24">
    <cfRule type="cellIs" priority="6" dxfId="44" operator="lessThan">
      <formula>0</formula>
    </cfRule>
  </conditionalFormatting>
  <conditionalFormatting sqref="D28 G28">
    <cfRule type="cellIs" priority="5" dxfId="44" operator="lessThan">
      <formula>0</formula>
    </cfRule>
  </conditionalFormatting>
  <conditionalFormatting sqref="D23 G23">
    <cfRule type="cellIs" priority="4" dxfId="44" operator="lessThan">
      <formula>0</formula>
    </cfRule>
  </conditionalFormatting>
  <conditionalFormatting sqref="D27 G27">
    <cfRule type="cellIs" priority="3" dxfId="44" operator="lessThan">
      <formula>0</formula>
    </cfRule>
  </conditionalFormatting>
  <conditionalFormatting sqref="D25 G25">
    <cfRule type="cellIs" priority="2" dxfId="44" operator="lessThan">
      <formula>0</formula>
    </cfRule>
  </conditionalFormatting>
  <conditionalFormatting sqref="D22 G22">
    <cfRule type="cellIs" priority="1" dxfId="44" operator="lessThan">
      <formula>0</formula>
    </cfRule>
  </conditionalFormatting>
  <printOptions/>
  <pageMargins left="0.7" right="0.7" top="0.75" bottom="0.75" header="0.3" footer="0.3"/>
  <pageSetup horizontalDpi="300" verticalDpi="300" orientation="portrait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showGridLines="0" zoomScalePageLayoutView="0" workbookViewId="0" topLeftCell="A1">
      <selection activeCell="A66" sqref="A66"/>
    </sheetView>
  </sheetViews>
  <sheetFormatPr defaultColWidth="9.140625" defaultRowHeight="15"/>
  <cols>
    <col min="1" max="1" width="8.00390625" style="0" customWidth="1"/>
    <col min="2" max="2" width="22.8515625" style="0" customWidth="1"/>
    <col min="3" max="7" width="11.7109375" style="0" customWidth="1"/>
    <col min="8" max="10" width="9.00390625" style="0" customWidth="1"/>
  </cols>
  <sheetData>
    <row r="1" spans="1:7" ht="15">
      <c r="A1" t="s">
        <v>28</v>
      </c>
      <c r="G1" s="53">
        <v>43929</v>
      </c>
    </row>
    <row r="2" spans="1:10" ht="14.25" customHeight="1">
      <c r="A2" s="110" t="s">
        <v>27</v>
      </c>
      <c r="B2" s="110"/>
      <c r="C2" s="110"/>
      <c r="D2" s="110"/>
      <c r="E2" s="110"/>
      <c r="F2" s="110"/>
      <c r="G2" s="110"/>
      <c r="H2" s="24"/>
      <c r="I2" s="24"/>
      <c r="J2" s="24"/>
    </row>
    <row r="3" spans="1:10" ht="14.25" customHeight="1">
      <c r="A3" s="111" t="s">
        <v>26</v>
      </c>
      <c r="B3" s="111"/>
      <c r="C3" s="111"/>
      <c r="D3" s="111"/>
      <c r="E3" s="111"/>
      <c r="F3" s="111"/>
      <c r="G3" s="111"/>
      <c r="H3" s="25"/>
      <c r="I3" s="25"/>
      <c r="J3" s="25"/>
    </row>
    <row r="4" spans="1:10" ht="14.25" customHeight="1">
      <c r="A4" s="25"/>
      <c r="B4" s="25"/>
      <c r="C4" s="25"/>
      <c r="D4" s="25"/>
      <c r="E4" s="25"/>
      <c r="F4" s="25"/>
      <c r="G4" s="6" t="s">
        <v>12</v>
      </c>
      <c r="H4" s="25"/>
      <c r="I4" s="25"/>
      <c r="J4" s="25"/>
    </row>
    <row r="5" spans="1:7" ht="14.25" customHeight="1">
      <c r="A5" s="112" t="s">
        <v>0</v>
      </c>
      <c r="B5" s="114" t="s">
        <v>1</v>
      </c>
      <c r="C5" s="116" t="s">
        <v>128</v>
      </c>
      <c r="D5" s="117"/>
      <c r="E5" s="117"/>
      <c r="F5" s="117"/>
      <c r="G5" s="118"/>
    </row>
    <row r="6" spans="1:7" ht="14.25" customHeight="1">
      <c r="A6" s="113"/>
      <c r="B6" s="115"/>
      <c r="C6" s="119" t="s">
        <v>129</v>
      </c>
      <c r="D6" s="120"/>
      <c r="E6" s="120"/>
      <c r="F6" s="120"/>
      <c r="G6" s="121"/>
    </row>
    <row r="7" spans="1:7" ht="14.25" customHeight="1">
      <c r="A7" s="113"/>
      <c r="B7" s="113"/>
      <c r="C7" s="122">
        <v>2020</v>
      </c>
      <c r="D7" s="123"/>
      <c r="E7" s="126">
        <v>2019</v>
      </c>
      <c r="F7" s="123"/>
      <c r="G7" s="105" t="s">
        <v>3</v>
      </c>
    </row>
    <row r="8" spans="1:7" ht="14.25" customHeight="1">
      <c r="A8" s="106" t="s">
        <v>4</v>
      </c>
      <c r="B8" s="106" t="s">
        <v>5</v>
      </c>
      <c r="C8" s="124"/>
      <c r="D8" s="125"/>
      <c r="E8" s="127"/>
      <c r="F8" s="125"/>
      <c r="G8" s="105"/>
    </row>
    <row r="9" spans="1:7" ht="14.25" customHeight="1">
      <c r="A9" s="106"/>
      <c r="B9" s="106"/>
      <c r="C9" s="20" t="s">
        <v>6</v>
      </c>
      <c r="D9" s="42" t="s">
        <v>2</v>
      </c>
      <c r="E9" s="100" t="s">
        <v>6</v>
      </c>
      <c r="F9" s="42" t="s">
        <v>2</v>
      </c>
      <c r="G9" s="108" t="s">
        <v>7</v>
      </c>
    </row>
    <row r="10" spans="1:7" ht="14.25" customHeight="1">
      <c r="A10" s="107"/>
      <c r="B10" s="107"/>
      <c r="C10" s="19" t="s">
        <v>8</v>
      </c>
      <c r="D10" s="101" t="s">
        <v>9</v>
      </c>
      <c r="E10" s="7" t="s">
        <v>8</v>
      </c>
      <c r="F10" s="101" t="s">
        <v>9</v>
      </c>
      <c r="G10" s="109"/>
    </row>
    <row r="11" spans="1:7" ht="14.25" customHeight="1">
      <c r="A11" s="68">
        <v>1</v>
      </c>
      <c r="B11" s="69" t="s">
        <v>15</v>
      </c>
      <c r="C11" s="74">
        <v>764</v>
      </c>
      <c r="D11" s="75">
        <v>0.1879458794587946</v>
      </c>
      <c r="E11" s="76">
        <v>1384</v>
      </c>
      <c r="F11" s="77">
        <v>0.18667386026436472</v>
      </c>
      <c r="G11" s="78">
        <v>-0.44797687861271673</v>
      </c>
    </row>
    <row r="12" spans="1:7" ht="14.25" customHeight="1">
      <c r="A12" s="70">
        <v>2</v>
      </c>
      <c r="B12" s="71" t="s">
        <v>14</v>
      </c>
      <c r="C12" s="79">
        <v>754</v>
      </c>
      <c r="D12" s="80">
        <v>0.1854858548585486</v>
      </c>
      <c r="E12" s="81">
        <v>1871</v>
      </c>
      <c r="F12" s="82">
        <v>0.25236039924467224</v>
      </c>
      <c r="G12" s="83">
        <v>-0.5970069481560663</v>
      </c>
    </row>
    <row r="13" spans="1:7" ht="14.25" customHeight="1">
      <c r="A13" s="70">
        <v>3</v>
      </c>
      <c r="B13" s="71" t="s">
        <v>16</v>
      </c>
      <c r="C13" s="79">
        <v>654</v>
      </c>
      <c r="D13" s="80">
        <v>0.16088560885608857</v>
      </c>
      <c r="E13" s="81">
        <v>1079</v>
      </c>
      <c r="F13" s="82">
        <v>0.1455354734286485</v>
      </c>
      <c r="G13" s="83">
        <v>-0.39388322520852637</v>
      </c>
    </row>
    <row r="14" spans="1:7" ht="14.25" customHeight="1">
      <c r="A14" s="70">
        <v>4</v>
      </c>
      <c r="B14" s="71" t="s">
        <v>17</v>
      </c>
      <c r="C14" s="79">
        <v>288</v>
      </c>
      <c r="D14" s="80">
        <v>0.07084870848708487</v>
      </c>
      <c r="E14" s="81">
        <v>476</v>
      </c>
      <c r="F14" s="82">
        <v>0.06420285945508497</v>
      </c>
      <c r="G14" s="83">
        <v>-0.39495798319327735</v>
      </c>
    </row>
    <row r="15" spans="1:7" ht="14.25" customHeight="1">
      <c r="A15" s="72">
        <v>5</v>
      </c>
      <c r="B15" s="73" t="s">
        <v>19</v>
      </c>
      <c r="C15" s="84">
        <v>173</v>
      </c>
      <c r="D15" s="85">
        <v>0.04255842558425584</v>
      </c>
      <c r="E15" s="86">
        <v>150</v>
      </c>
      <c r="F15" s="87">
        <v>0.020231993525762073</v>
      </c>
      <c r="G15" s="88">
        <v>0.15333333333333332</v>
      </c>
    </row>
    <row r="16" spans="1:7" ht="14.25" customHeight="1">
      <c r="A16" s="68">
        <v>6</v>
      </c>
      <c r="B16" s="69" t="s">
        <v>20</v>
      </c>
      <c r="C16" s="74">
        <v>144</v>
      </c>
      <c r="D16" s="75">
        <v>0.035424354243542434</v>
      </c>
      <c r="E16" s="76">
        <v>253</v>
      </c>
      <c r="F16" s="77">
        <v>0.03412462908011869</v>
      </c>
      <c r="G16" s="78">
        <v>-0.43083003952569165</v>
      </c>
    </row>
    <row r="17" spans="1:7" ht="14.25" customHeight="1">
      <c r="A17" s="70">
        <v>7</v>
      </c>
      <c r="B17" s="71" t="s">
        <v>18</v>
      </c>
      <c r="C17" s="79">
        <v>143</v>
      </c>
      <c r="D17" s="80">
        <v>0.03517835178351784</v>
      </c>
      <c r="E17" s="81">
        <v>187</v>
      </c>
      <c r="F17" s="82">
        <v>0.025222551928783383</v>
      </c>
      <c r="G17" s="83">
        <v>-0.23529411764705888</v>
      </c>
    </row>
    <row r="18" spans="1:7" ht="14.25" customHeight="1">
      <c r="A18" s="70">
        <v>8</v>
      </c>
      <c r="B18" s="71" t="s">
        <v>22</v>
      </c>
      <c r="C18" s="79">
        <v>102</v>
      </c>
      <c r="D18" s="80">
        <v>0.025092250922509225</v>
      </c>
      <c r="E18" s="81">
        <v>114</v>
      </c>
      <c r="F18" s="82">
        <v>0.015376315079579175</v>
      </c>
      <c r="G18" s="83">
        <v>-0.10526315789473684</v>
      </c>
    </row>
    <row r="19" spans="1:7" ht="14.25" customHeight="1">
      <c r="A19" s="70">
        <v>9</v>
      </c>
      <c r="B19" s="71" t="s">
        <v>21</v>
      </c>
      <c r="C19" s="79">
        <v>92</v>
      </c>
      <c r="D19" s="80">
        <v>0.02263222632226322</v>
      </c>
      <c r="E19" s="81">
        <v>145</v>
      </c>
      <c r="F19" s="82">
        <v>0.01955759374157</v>
      </c>
      <c r="G19" s="83">
        <v>-0.3655172413793103</v>
      </c>
    </row>
    <row r="20" spans="1:7" ht="14.25" customHeight="1">
      <c r="A20" s="72">
        <v>10</v>
      </c>
      <c r="B20" s="73" t="s">
        <v>57</v>
      </c>
      <c r="C20" s="84">
        <v>83</v>
      </c>
      <c r="D20" s="85">
        <v>0.02041820418204182</v>
      </c>
      <c r="E20" s="86">
        <v>175</v>
      </c>
      <c r="F20" s="87">
        <v>0.023603992446722417</v>
      </c>
      <c r="G20" s="88">
        <v>-0.5257142857142857</v>
      </c>
    </row>
    <row r="21" spans="1:7" ht="14.25" customHeight="1">
      <c r="A21" s="68">
        <v>11</v>
      </c>
      <c r="B21" s="69" t="s">
        <v>118</v>
      </c>
      <c r="C21" s="74">
        <v>68</v>
      </c>
      <c r="D21" s="75">
        <v>0.016728167281672816</v>
      </c>
      <c r="E21" s="76">
        <v>94</v>
      </c>
      <c r="F21" s="77">
        <v>0.012678715942810899</v>
      </c>
      <c r="G21" s="78">
        <v>-0.276595744680851</v>
      </c>
    </row>
    <row r="22" spans="1:7" ht="14.25" customHeight="1">
      <c r="A22" s="70">
        <v>12</v>
      </c>
      <c r="B22" s="71" t="s">
        <v>23</v>
      </c>
      <c r="C22" s="79">
        <v>57</v>
      </c>
      <c r="D22" s="80">
        <v>0.014022140221402213</v>
      </c>
      <c r="E22" s="81">
        <v>91</v>
      </c>
      <c r="F22" s="82">
        <v>0.012274076072295657</v>
      </c>
      <c r="G22" s="83">
        <v>-0.37362637362637363</v>
      </c>
    </row>
    <row r="23" spans="1:7" ht="14.25" customHeight="1">
      <c r="A23" s="70">
        <v>13</v>
      </c>
      <c r="B23" s="71" t="s">
        <v>116</v>
      </c>
      <c r="C23" s="79">
        <v>44</v>
      </c>
      <c r="D23" s="80">
        <v>0.010824108241082412</v>
      </c>
      <c r="E23" s="81">
        <v>37</v>
      </c>
      <c r="F23" s="82">
        <v>0.004990558403021311</v>
      </c>
      <c r="G23" s="83">
        <v>0.18918918918918926</v>
      </c>
    </row>
    <row r="24" spans="1:7" ht="14.25" customHeight="1">
      <c r="A24" s="70">
        <v>14</v>
      </c>
      <c r="B24" s="71" t="s">
        <v>86</v>
      </c>
      <c r="C24" s="79">
        <v>42</v>
      </c>
      <c r="D24" s="80">
        <v>0.010332103321033211</v>
      </c>
      <c r="E24" s="81">
        <v>47</v>
      </c>
      <c r="F24" s="82">
        <v>0.0063393579714054495</v>
      </c>
      <c r="G24" s="83">
        <v>-0.1063829787234043</v>
      </c>
    </row>
    <row r="25" spans="1:7" ht="14.25" customHeight="1">
      <c r="A25" s="72">
        <v>15</v>
      </c>
      <c r="B25" s="73" t="s">
        <v>59</v>
      </c>
      <c r="C25" s="84">
        <v>40</v>
      </c>
      <c r="D25" s="85">
        <v>0.00984009840098401</v>
      </c>
      <c r="E25" s="86">
        <v>127</v>
      </c>
      <c r="F25" s="87">
        <v>0.017129754518478556</v>
      </c>
      <c r="G25" s="88">
        <v>-0.6850393700787402</v>
      </c>
    </row>
    <row r="26" spans="1:7" ht="14.25" customHeight="1">
      <c r="A26" s="68">
        <v>16</v>
      </c>
      <c r="B26" s="69" t="s">
        <v>113</v>
      </c>
      <c r="C26" s="74">
        <v>39</v>
      </c>
      <c r="D26" s="75">
        <v>0.00959409594095941</v>
      </c>
      <c r="E26" s="76">
        <v>45</v>
      </c>
      <c r="F26" s="77">
        <v>0.006069598057728621</v>
      </c>
      <c r="G26" s="78">
        <v>-0.1333333333333333</v>
      </c>
    </row>
    <row r="27" spans="1:7" ht="14.25" customHeight="1">
      <c r="A27" s="70">
        <v>17</v>
      </c>
      <c r="B27" s="71" t="s">
        <v>25</v>
      </c>
      <c r="C27" s="79">
        <v>37</v>
      </c>
      <c r="D27" s="80">
        <v>0.009102091020910209</v>
      </c>
      <c r="E27" s="81">
        <v>98</v>
      </c>
      <c r="F27" s="82">
        <v>0.013218235770164554</v>
      </c>
      <c r="G27" s="83">
        <v>-0.6224489795918368</v>
      </c>
    </row>
    <row r="28" spans="1:7" ht="14.25" customHeight="1">
      <c r="A28" s="70">
        <v>18</v>
      </c>
      <c r="B28" s="71" t="s">
        <v>63</v>
      </c>
      <c r="C28" s="79">
        <v>34</v>
      </c>
      <c r="D28" s="80">
        <v>0.008364083640836408</v>
      </c>
      <c r="E28" s="81">
        <v>47</v>
      </c>
      <c r="F28" s="82">
        <v>0.0063393579714054495</v>
      </c>
      <c r="G28" s="83">
        <v>-0.276595744680851</v>
      </c>
    </row>
    <row r="29" spans="1:7" ht="14.25" customHeight="1">
      <c r="A29" s="70">
        <v>19</v>
      </c>
      <c r="B29" s="71" t="s">
        <v>130</v>
      </c>
      <c r="C29" s="79">
        <v>32</v>
      </c>
      <c r="D29" s="80">
        <v>0.007872078720787207</v>
      </c>
      <c r="E29" s="81">
        <v>53</v>
      </c>
      <c r="F29" s="82">
        <v>0.007148637712435932</v>
      </c>
      <c r="G29" s="83">
        <v>-0.39622641509433965</v>
      </c>
    </row>
    <row r="30" spans="1:7" ht="14.25" customHeight="1">
      <c r="A30" s="98">
        <v>20</v>
      </c>
      <c r="B30" s="73" t="s">
        <v>24</v>
      </c>
      <c r="C30" s="84">
        <v>27</v>
      </c>
      <c r="D30" s="85">
        <v>0.006642066420664207</v>
      </c>
      <c r="E30" s="86">
        <v>77</v>
      </c>
      <c r="F30" s="87">
        <v>0.010385756676557863</v>
      </c>
      <c r="G30" s="88">
        <v>-0.6493506493506493</v>
      </c>
    </row>
    <row r="31" spans="1:7" ht="14.25" customHeight="1">
      <c r="A31" s="46">
        <v>21</v>
      </c>
      <c r="B31" s="8" t="s">
        <v>114</v>
      </c>
      <c r="C31" s="9">
        <v>24</v>
      </c>
      <c r="D31" s="48">
        <v>0.005904059040590406</v>
      </c>
      <c r="E31" s="9">
        <v>22</v>
      </c>
      <c r="F31" s="48">
        <v>0.002967359050445104</v>
      </c>
      <c r="G31" s="48">
        <v>0.09090909090909083</v>
      </c>
    </row>
    <row r="32" spans="1:7" ht="14.25" customHeight="1" hidden="1">
      <c r="A32" s="47"/>
      <c r="B32" s="10"/>
      <c r="C32" s="11"/>
      <c r="D32" s="49"/>
      <c r="E32" s="11"/>
      <c r="F32" s="49"/>
      <c r="G32" s="49"/>
    </row>
    <row r="33" spans="1:7" ht="14.25" customHeight="1" hidden="1">
      <c r="A33" s="47" t="s">
        <v>71</v>
      </c>
      <c r="B33" s="10"/>
      <c r="C33" s="11"/>
      <c r="D33" s="49"/>
      <c r="E33" s="11"/>
      <c r="F33" s="49"/>
      <c r="G33" s="49"/>
    </row>
    <row r="34" spans="1:7" ht="14.25" customHeight="1" hidden="1">
      <c r="A34" s="47" t="s">
        <v>71</v>
      </c>
      <c r="B34" s="10"/>
      <c r="C34" s="11"/>
      <c r="D34" s="49"/>
      <c r="E34" s="11"/>
      <c r="F34" s="49"/>
      <c r="G34" s="49"/>
    </row>
    <row r="35" spans="1:7" ht="14.25" customHeight="1" hidden="1">
      <c r="A35" s="46" t="s">
        <v>71</v>
      </c>
      <c r="B35" s="12"/>
      <c r="C35" s="13"/>
      <c r="D35" s="45"/>
      <c r="E35" s="13"/>
      <c r="F35" s="45"/>
      <c r="G35" s="45"/>
    </row>
    <row r="36" spans="1:7" ht="14.25" customHeight="1">
      <c r="A36" s="18"/>
      <c r="B36" s="34" t="s">
        <v>10</v>
      </c>
      <c r="C36" s="36">
        <f>C37-SUM(C11:C35)</f>
        <v>424</v>
      </c>
      <c r="D36" s="54">
        <f>C36/C37</f>
        <v>0.10430504305043051</v>
      </c>
      <c r="E36" s="36">
        <f>E37-SUM(E11:E35)</f>
        <v>842</v>
      </c>
      <c r="F36" s="54">
        <f>E36/E37</f>
        <v>0.11356892365794442</v>
      </c>
      <c r="G36" s="41">
        <f>C36/E36-1</f>
        <v>-0.49643705463182897</v>
      </c>
    </row>
    <row r="37" spans="1:8" ht="14.25" customHeight="1">
      <c r="A37" s="16"/>
      <c r="B37" s="14" t="s">
        <v>11</v>
      </c>
      <c r="C37" s="89">
        <v>4065</v>
      </c>
      <c r="D37" s="90">
        <v>1</v>
      </c>
      <c r="E37" s="91">
        <v>7414</v>
      </c>
      <c r="F37" s="92">
        <v>0.9999999999999989</v>
      </c>
      <c r="G37" s="32">
        <v>-0.45171297545184785</v>
      </c>
      <c r="H37" s="96"/>
    </row>
    <row r="38" spans="1:7" ht="11.25" customHeight="1">
      <c r="A38" s="26" t="s">
        <v>13</v>
      </c>
      <c r="G38" t="s">
        <v>60</v>
      </c>
    </row>
    <row r="39" ht="15">
      <c r="A39" t="s">
        <v>66</v>
      </c>
    </row>
    <row r="40" ht="15">
      <c r="A40" s="15" t="s">
        <v>65</v>
      </c>
    </row>
    <row r="42" ht="15">
      <c r="A42" s="39"/>
    </row>
  </sheetData>
  <sheetProtection/>
  <mergeCells count="12">
    <mergeCell ref="C7:D8"/>
    <mergeCell ref="E7:F8"/>
    <mergeCell ref="G7:G8"/>
    <mergeCell ref="A8:A10"/>
    <mergeCell ref="B8:B10"/>
    <mergeCell ref="G9:G10"/>
    <mergeCell ref="A2:G2"/>
    <mergeCell ref="A3:G3"/>
    <mergeCell ref="A5:A7"/>
    <mergeCell ref="B5:B7"/>
    <mergeCell ref="C5:G5"/>
    <mergeCell ref="C6:G6"/>
  </mergeCells>
  <conditionalFormatting sqref="G36">
    <cfRule type="cellIs" priority="23" dxfId="45" operator="lessThan">
      <formula>0</formula>
    </cfRule>
  </conditionalFormatting>
  <conditionalFormatting sqref="G31:G35">
    <cfRule type="cellIs" priority="22" dxfId="45" operator="lessThan">
      <formula>0</formula>
    </cfRule>
  </conditionalFormatting>
  <conditionalFormatting sqref="C31:G35">
    <cfRule type="cellIs" priority="21" dxfId="46" operator="equal">
      <formula>0</formula>
    </cfRule>
  </conditionalFormatting>
  <conditionalFormatting sqref="G11:G15">
    <cfRule type="cellIs" priority="4" dxfId="45" operator="lessThan">
      <formula>0</formula>
    </cfRule>
  </conditionalFormatting>
  <conditionalFormatting sqref="G16:G30">
    <cfRule type="cellIs" priority="3" dxfId="45" operator="lessThan">
      <formula>0</formula>
    </cfRule>
  </conditionalFormatting>
  <conditionalFormatting sqref="C11:G30">
    <cfRule type="cellIs" priority="2" dxfId="46" operator="equal">
      <formula>0</formula>
    </cfRule>
  </conditionalFormatting>
  <conditionalFormatting sqref="G37">
    <cfRule type="cellIs" priority="1" dxfId="45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9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1"/>
  <sheetViews>
    <sheetView showGridLines="0" zoomScalePageLayoutView="0" workbookViewId="0" topLeftCell="A1">
      <selection activeCell="A66" sqref="A66"/>
    </sheetView>
  </sheetViews>
  <sheetFormatPr defaultColWidth="9.140625" defaultRowHeight="15"/>
  <cols>
    <col min="1" max="1" width="8.00390625" style="0" customWidth="1"/>
    <col min="2" max="2" width="22.8515625" style="0" customWidth="1"/>
    <col min="3" max="7" width="11.7109375" style="0" customWidth="1"/>
    <col min="8" max="8" width="9.00390625" style="0" customWidth="1"/>
  </cols>
  <sheetData>
    <row r="1" spans="1:7" ht="15">
      <c r="A1" t="s">
        <v>28</v>
      </c>
      <c r="G1" s="53">
        <v>43929</v>
      </c>
    </row>
    <row r="2" spans="1:8" ht="14.25" customHeight="1">
      <c r="A2" s="110" t="s">
        <v>29</v>
      </c>
      <c r="B2" s="110"/>
      <c r="C2" s="110"/>
      <c r="D2" s="110"/>
      <c r="E2" s="110"/>
      <c r="F2" s="110"/>
      <c r="G2" s="110"/>
      <c r="H2" s="24"/>
    </row>
    <row r="3" spans="1:8" ht="14.25" customHeight="1">
      <c r="A3" s="111" t="s">
        <v>68</v>
      </c>
      <c r="B3" s="111"/>
      <c r="C3" s="111"/>
      <c r="D3" s="111"/>
      <c r="E3" s="111"/>
      <c r="F3" s="111"/>
      <c r="G3" s="111"/>
      <c r="H3" s="40"/>
    </row>
    <row r="4" spans="1:8" ht="14.25" customHeight="1">
      <c r="A4" s="25"/>
      <c r="B4" s="25"/>
      <c r="C4" s="25"/>
      <c r="D4" s="25"/>
      <c r="E4" s="25"/>
      <c r="F4" s="25"/>
      <c r="G4" s="38" t="s">
        <v>67</v>
      </c>
      <c r="H4" s="25"/>
    </row>
    <row r="5" spans="1:7" ht="14.25" customHeight="1">
      <c r="A5" s="114" t="s">
        <v>0</v>
      </c>
      <c r="B5" s="114" t="s">
        <v>1</v>
      </c>
      <c r="C5" s="116" t="s">
        <v>128</v>
      </c>
      <c r="D5" s="117"/>
      <c r="E5" s="117"/>
      <c r="F5" s="117"/>
      <c r="G5" s="118"/>
    </row>
    <row r="6" spans="1:7" ht="14.25" customHeight="1">
      <c r="A6" s="115"/>
      <c r="B6" s="115"/>
      <c r="C6" s="119" t="s">
        <v>129</v>
      </c>
      <c r="D6" s="120"/>
      <c r="E6" s="120"/>
      <c r="F6" s="120"/>
      <c r="G6" s="121"/>
    </row>
    <row r="7" spans="1:7" ht="14.25" customHeight="1">
      <c r="A7" s="115"/>
      <c r="B7" s="115"/>
      <c r="C7" s="122">
        <v>2020</v>
      </c>
      <c r="D7" s="123"/>
      <c r="E7" s="126">
        <v>2019</v>
      </c>
      <c r="F7" s="123"/>
      <c r="G7" s="105" t="s">
        <v>3</v>
      </c>
    </row>
    <row r="8" spans="1:7" ht="14.25" customHeight="1">
      <c r="A8" s="128" t="s">
        <v>4</v>
      </c>
      <c r="B8" s="128" t="s">
        <v>5</v>
      </c>
      <c r="C8" s="124"/>
      <c r="D8" s="125"/>
      <c r="E8" s="127"/>
      <c r="F8" s="125"/>
      <c r="G8" s="105"/>
    </row>
    <row r="9" spans="1:7" ht="14.25" customHeight="1">
      <c r="A9" s="128"/>
      <c r="B9" s="128"/>
      <c r="C9" s="20" t="s">
        <v>6</v>
      </c>
      <c r="D9" s="42" t="s">
        <v>2</v>
      </c>
      <c r="E9" s="100" t="s">
        <v>6</v>
      </c>
      <c r="F9" s="42" t="s">
        <v>2</v>
      </c>
      <c r="G9" s="108" t="s">
        <v>7</v>
      </c>
    </row>
    <row r="10" spans="1:7" ht="14.25" customHeight="1">
      <c r="A10" s="129"/>
      <c r="B10" s="129"/>
      <c r="C10" s="19" t="s">
        <v>8</v>
      </c>
      <c r="D10" s="101" t="s">
        <v>9</v>
      </c>
      <c r="E10" s="7" t="s">
        <v>8</v>
      </c>
      <c r="F10" s="101" t="s">
        <v>9</v>
      </c>
      <c r="G10" s="109"/>
    </row>
    <row r="11" spans="1:7" ht="14.25" customHeight="1">
      <c r="A11" s="68">
        <v>1</v>
      </c>
      <c r="B11" s="69" t="s">
        <v>15</v>
      </c>
      <c r="C11" s="74">
        <v>763</v>
      </c>
      <c r="D11" s="75">
        <v>0.20875512995896034</v>
      </c>
      <c r="E11" s="76">
        <v>1365</v>
      </c>
      <c r="F11" s="77">
        <v>0.20192307692307693</v>
      </c>
      <c r="G11" s="78">
        <v>-0.441025641025641</v>
      </c>
    </row>
    <row r="12" spans="1:7" ht="14.25" customHeight="1">
      <c r="A12" s="70">
        <v>2</v>
      </c>
      <c r="B12" s="71" t="s">
        <v>14</v>
      </c>
      <c r="C12" s="79">
        <v>751</v>
      </c>
      <c r="D12" s="80">
        <v>0.20547195622435022</v>
      </c>
      <c r="E12" s="81">
        <v>1869</v>
      </c>
      <c r="F12" s="82">
        <v>0.2764792899408284</v>
      </c>
      <c r="G12" s="83">
        <v>-0.5981808453718567</v>
      </c>
    </row>
    <row r="13" spans="1:7" ht="14.25" customHeight="1">
      <c r="A13" s="70">
        <v>3</v>
      </c>
      <c r="B13" s="71" t="s">
        <v>16</v>
      </c>
      <c r="C13" s="79">
        <v>576</v>
      </c>
      <c r="D13" s="80">
        <v>0.1575923392612859</v>
      </c>
      <c r="E13" s="81">
        <v>985</v>
      </c>
      <c r="F13" s="82">
        <v>0.14571005917159763</v>
      </c>
      <c r="G13" s="83">
        <v>-0.41522842639593904</v>
      </c>
    </row>
    <row r="14" spans="1:7" ht="14.25" customHeight="1">
      <c r="A14" s="70">
        <v>4</v>
      </c>
      <c r="B14" s="71" t="s">
        <v>17</v>
      </c>
      <c r="C14" s="79">
        <v>287</v>
      </c>
      <c r="D14" s="80">
        <v>0.07852257181942544</v>
      </c>
      <c r="E14" s="81">
        <v>468</v>
      </c>
      <c r="F14" s="82">
        <v>0.06923076923076923</v>
      </c>
      <c r="G14" s="83">
        <v>-0.3867521367521367</v>
      </c>
    </row>
    <row r="15" spans="1:7" ht="14.25" customHeight="1">
      <c r="A15" s="72">
        <v>5</v>
      </c>
      <c r="B15" s="73" t="s">
        <v>19</v>
      </c>
      <c r="C15" s="84">
        <v>169</v>
      </c>
      <c r="D15" s="85">
        <v>0.04623803009575923</v>
      </c>
      <c r="E15" s="86">
        <v>145</v>
      </c>
      <c r="F15" s="87">
        <v>0.021449704142011833</v>
      </c>
      <c r="G15" s="88">
        <v>0.16551724137931045</v>
      </c>
    </row>
    <row r="16" spans="1:7" ht="14.25" customHeight="1">
      <c r="A16" s="68">
        <v>6</v>
      </c>
      <c r="B16" s="69" t="s">
        <v>20</v>
      </c>
      <c r="C16" s="74">
        <v>143</v>
      </c>
      <c r="D16" s="75">
        <v>0.03912448700410397</v>
      </c>
      <c r="E16" s="76">
        <v>245</v>
      </c>
      <c r="F16" s="77">
        <v>0.036242603550295856</v>
      </c>
      <c r="G16" s="78">
        <v>-0.4163265306122449</v>
      </c>
    </row>
    <row r="17" spans="1:7" ht="14.25" customHeight="1">
      <c r="A17" s="70">
        <v>7</v>
      </c>
      <c r="B17" s="71" t="s">
        <v>18</v>
      </c>
      <c r="C17" s="79">
        <v>141</v>
      </c>
      <c r="D17" s="80">
        <v>0.038577291381668946</v>
      </c>
      <c r="E17" s="81">
        <v>181</v>
      </c>
      <c r="F17" s="82">
        <v>0.026775147928994082</v>
      </c>
      <c r="G17" s="83">
        <v>-0.22099447513812154</v>
      </c>
    </row>
    <row r="18" spans="1:7" ht="14.25" customHeight="1">
      <c r="A18" s="70">
        <v>8</v>
      </c>
      <c r="B18" s="71" t="s">
        <v>22</v>
      </c>
      <c r="C18" s="79">
        <v>102</v>
      </c>
      <c r="D18" s="80">
        <v>0.027906976744186046</v>
      </c>
      <c r="E18" s="81">
        <v>114</v>
      </c>
      <c r="F18" s="82">
        <v>0.01686390532544379</v>
      </c>
      <c r="G18" s="83">
        <v>-0.10526315789473684</v>
      </c>
    </row>
    <row r="19" spans="1:7" ht="14.25" customHeight="1">
      <c r="A19" s="70">
        <v>9</v>
      </c>
      <c r="B19" s="71" t="s">
        <v>21</v>
      </c>
      <c r="C19" s="79">
        <v>82</v>
      </c>
      <c r="D19" s="80">
        <v>0.02243502051983584</v>
      </c>
      <c r="E19" s="81">
        <v>121</v>
      </c>
      <c r="F19" s="82">
        <v>0.017899408284023668</v>
      </c>
      <c r="G19" s="83">
        <v>-0.3223140495867769</v>
      </c>
    </row>
    <row r="20" spans="1:7" ht="14.25" customHeight="1">
      <c r="A20" s="72">
        <v>10</v>
      </c>
      <c r="B20" s="73" t="s">
        <v>23</v>
      </c>
      <c r="C20" s="84">
        <v>56</v>
      </c>
      <c r="D20" s="85">
        <v>0.015321477428180574</v>
      </c>
      <c r="E20" s="86">
        <v>91</v>
      </c>
      <c r="F20" s="87">
        <v>0.013461538461538462</v>
      </c>
      <c r="G20" s="88">
        <v>-0.3846153846153846</v>
      </c>
    </row>
    <row r="21" spans="1:7" ht="14.25" customHeight="1">
      <c r="A21" s="68">
        <v>11</v>
      </c>
      <c r="B21" s="69" t="s">
        <v>116</v>
      </c>
      <c r="C21" s="74">
        <v>44</v>
      </c>
      <c r="D21" s="75">
        <v>0.012038303693570451</v>
      </c>
      <c r="E21" s="76">
        <v>37</v>
      </c>
      <c r="F21" s="77">
        <v>0.005473372781065089</v>
      </c>
      <c r="G21" s="78">
        <v>0.18918918918918926</v>
      </c>
    </row>
    <row r="22" spans="1:7" ht="14.25" customHeight="1">
      <c r="A22" s="70">
        <v>12</v>
      </c>
      <c r="B22" s="71" t="s">
        <v>86</v>
      </c>
      <c r="C22" s="79">
        <v>42</v>
      </c>
      <c r="D22" s="80">
        <v>0.01149110807113543</v>
      </c>
      <c r="E22" s="81">
        <v>47</v>
      </c>
      <c r="F22" s="82">
        <v>0.006952662721893491</v>
      </c>
      <c r="G22" s="83">
        <v>-0.1063829787234043</v>
      </c>
    </row>
    <row r="23" spans="1:7" ht="14.25" customHeight="1">
      <c r="A23" s="70">
        <v>13</v>
      </c>
      <c r="B23" s="71" t="s">
        <v>59</v>
      </c>
      <c r="C23" s="79">
        <v>40</v>
      </c>
      <c r="D23" s="80">
        <v>0.01094391244870041</v>
      </c>
      <c r="E23" s="81">
        <v>127</v>
      </c>
      <c r="F23" s="82">
        <v>0.01878698224852071</v>
      </c>
      <c r="G23" s="83">
        <v>-0.6850393700787402</v>
      </c>
    </row>
    <row r="24" spans="1:7" ht="14.25" customHeight="1">
      <c r="A24" s="70">
        <v>14</v>
      </c>
      <c r="B24" s="71" t="s">
        <v>63</v>
      </c>
      <c r="C24" s="79">
        <v>34</v>
      </c>
      <c r="D24" s="80">
        <v>0.009302325581395349</v>
      </c>
      <c r="E24" s="81">
        <v>47</v>
      </c>
      <c r="F24" s="82">
        <v>0.006952662721893491</v>
      </c>
      <c r="G24" s="83">
        <v>-0.276595744680851</v>
      </c>
    </row>
    <row r="25" spans="1:7" ht="14.25" customHeight="1">
      <c r="A25" s="72"/>
      <c r="B25" s="73" t="s">
        <v>25</v>
      </c>
      <c r="C25" s="84">
        <v>34</v>
      </c>
      <c r="D25" s="85">
        <v>0.009302325581395349</v>
      </c>
      <c r="E25" s="86">
        <v>93</v>
      </c>
      <c r="F25" s="87">
        <v>0.013757396449704142</v>
      </c>
      <c r="G25" s="88">
        <v>-0.6344086021505376</v>
      </c>
    </row>
    <row r="26" spans="1:7" ht="14.25" customHeight="1">
      <c r="A26" s="68">
        <v>16</v>
      </c>
      <c r="B26" s="69" t="s">
        <v>24</v>
      </c>
      <c r="C26" s="74">
        <v>25</v>
      </c>
      <c r="D26" s="75">
        <v>0.006839945280437756</v>
      </c>
      <c r="E26" s="76">
        <v>77</v>
      </c>
      <c r="F26" s="77">
        <v>0.011390532544378698</v>
      </c>
      <c r="G26" s="78">
        <v>-0.6753246753246753</v>
      </c>
    </row>
    <row r="27" spans="1:7" ht="14.25" customHeight="1">
      <c r="A27" s="70">
        <v>17</v>
      </c>
      <c r="B27" s="71" t="s">
        <v>115</v>
      </c>
      <c r="C27" s="79">
        <v>21</v>
      </c>
      <c r="D27" s="80">
        <v>0.005745554035567715</v>
      </c>
      <c r="E27" s="81">
        <v>25</v>
      </c>
      <c r="F27" s="82">
        <v>0.0036982248520710057</v>
      </c>
      <c r="G27" s="83">
        <v>-0.16000000000000003</v>
      </c>
    </row>
    <row r="28" spans="1:7" ht="14.25" customHeight="1">
      <c r="A28" s="70"/>
      <c r="B28" s="71" t="s">
        <v>119</v>
      </c>
      <c r="C28" s="79">
        <v>21</v>
      </c>
      <c r="D28" s="80">
        <v>0.005745554035567715</v>
      </c>
      <c r="E28" s="81">
        <v>128</v>
      </c>
      <c r="F28" s="82">
        <v>0.01893491124260355</v>
      </c>
      <c r="G28" s="83">
        <v>-0.8359375</v>
      </c>
    </row>
    <row r="29" spans="1:7" ht="14.25" customHeight="1">
      <c r="A29" s="70">
        <v>19</v>
      </c>
      <c r="B29" s="71" t="s">
        <v>131</v>
      </c>
      <c r="C29" s="79">
        <v>19</v>
      </c>
      <c r="D29" s="80">
        <v>0.005198358413132695</v>
      </c>
      <c r="E29" s="81">
        <v>44</v>
      </c>
      <c r="F29" s="82">
        <v>0.00650887573964497</v>
      </c>
      <c r="G29" s="83">
        <v>-0.5681818181818181</v>
      </c>
    </row>
    <row r="30" spans="1:7" ht="14.25" customHeight="1">
      <c r="A30" s="70">
        <v>20</v>
      </c>
      <c r="B30" s="73" t="s">
        <v>132</v>
      </c>
      <c r="C30" s="84">
        <v>18</v>
      </c>
      <c r="D30" s="85">
        <v>0.004924760601915185</v>
      </c>
      <c r="E30" s="86">
        <v>15</v>
      </c>
      <c r="F30" s="87">
        <v>0.0022189349112426036</v>
      </c>
      <c r="G30" s="88">
        <v>0.19999999999999996</v>
      </c>
    </row>
    <row r="31" spans="1:7" ht="14.25" customHeight="1">
      <c r="A31" s="99">
        <v>21</v>
      </c>
      <c r="B31" s="73" t="s">
        <v>120</v>
      </c>
      <c r="C31" s="84">
        <v>17</v>
      </c>
      <c r="D31" s="85">
        <v>0.004651162790697674</v>
      </c>
      <c r="E31" s="86">
        <v>28</v>
      </c>
      <c r="F31" s="87">
        <v>0.004142011834319527</v>
      </c>
      <c r="G31" s="97">
        <v>-0.3928571428571429</v>
      </c>
    </row>
    <row r="32" spans="1:7" ht="14.25" customHeight="1">
      <c r="A32" s="35"/>
      <c r="B32" s="12" t="s">
        <v>10</v>
      </c>
      <c r="C32" s="13">
        <f>C33-SUM(C11:C31)</f>
        <v>270</v>
      </c>
      <c r="D32" s="55">
        <f>C32/C33</f>
        <v>0.07387140902872777</v>
      </c>
      <c r="E32" s="13">
        <f>E33-SUM(E11:E31)</f>
        <v>508</v>
      </c>
      <c r="F32" s="55">
        <f>E32/E33</f>
        <v>0.07514792899408285</v>
      </c>
      <c r="G32" s="17">
        <f>C32/E32-1</f>
        <v>-0.46850393700787396</v>
      </c>
    </row>
    <row r="33" spans="1:7" ht="14.25" customHeight="1">
      <c r="A33" s="16"/>
      <c r="B33" s="14" t="s">
        <v>11</v>
      </c>
      <c r="C33" s="89">
        <v>3655</v>
      </c>
      <c r="D33" s="90">
        <v>1</v>
      </c>
      <c r="E33" s="91">
        <v>6760</v>
      </c>
      <c r="F33" s="92">
        <v>1.0000000000000009</v>
      </c>
      <c r="G33" s="32">
        <v>-0.459319526627219</v>
      </c>
    </row>
    <row r="34" ht="12.75" customHeight="1">
      <c r="A34" s="26" t="s">
        <v>13</v>
      </c>
    </row>
    <row r="35" ht="15">
      <c r="A35" t="s">
        <v>64</v>
      </c>
    </row>
    <row r="36" ht="15">
      <c r="A36" s="15" t="s">
        <v>65</v>
      </c>
    </row>
    <row r="52" ht="15" customHeight="1"/>
    <row r="54" ht="15" customHeight="1"/>
    <row r="61" ht="15">
      <c r="A61" s="39"/>
    </row>
  </sheetData>
  <sheetProtection/>
  <mergeCells count="12">
    <mergeCell ref="C7:D8"/>
    <mergeCell ref="E7:F8"/>
    <mergeCell ref="G7:G8"/>
    <mergeCell ref="A8:A10"/>
    <mergeCell ref="B8:B10"/>
    <mergeCell ref="G9:G10"/>
    <mergeCell ref="A2:G2"/>
    <mergeCell ref="A3:G3"/>
    <mergeCell ref="A5:A7"/>
    <mergeCell ref="B5:B7"/>
    <mergeCell ref="C5:G5"/>
    <mergeCell ref="C6:G6"/>
  </mergeCells>
  <conditionalFormatting sqref="G32">
    <cfRule type="cellIs" priority="26" dxfId="45" operator="lessThan">
      <formula>0</formula>
    </cfRule>
  </conditionalFormatting>
  <conditionalFormatting sqref="G11:G15">
    <cfRule type="cellIs" priority="7" dxfId="45" operator="lessThan">
      <formula>0</formula>
    </cfRule>
  </conditionalFormatting>
  <conditionalFormatting sqref="G16:G31">
    <cfRule type="cellIs" priority="6" dxfId="45" operator="lessThan">
      <formula>0</formula>
    </cfRule>
  </conditionalFormatting>
  <conditionalFormatting sqref="C11:G31">
    <cfRule type="cellIs" priority="5" dxfId="46" operator="equal">
      <formula>0</formula>
    </cfRule>
  </conditionalFormatting>
  <conditionalFormatting sqref="G33">
    <cfRule type="cellIs" priority="4" dxfId="45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showGridLines="0" zoomScalePageLayoutView="0" workbookViewId="0" topLeftCell="A1">
      <selection activeCell="B13" sqref="B13"/>
    </sheetView>
  </sheetViews>
  <sheetFormatPr defaultColWidth="9.140625" defaultRowHeight="15"/>
  <cols>
    <col min="1" max="1" width="8.00390625" style="0" customWidth="1"/>
    <col min="2" max="2" width="25.57421875" style="0" customWidth="1"/>
    <col min="3" max="7" width="11.7109375" style="0" customWidth="1"/>
    <col min="8" max="10" width="9.00390625" style="0" customWidth="1"/>
  </cols>
  <sheetData>
    <row r="1" spans="1:7" ht="15">
      <c r="A1" t="s">
        <v>28</v>
      </c>
      <c r="G1" s="53">
        <v>43929</v>
      </c>
    </row>
    <row r="2" spans="1:10" ht="14.25" customHeight="1">
      <c r="A2" s="110" t="s">
        <v>30</v>
      </c>
      <c r="B2" s="110"/>
      <c r="C2" s="110"/>
      <c r="D2" s="110"/>
      <c r="E2" s="110"/>
      <c r="F2" s="110"/>
      <c r="G2" s="110"/>
      <c r="H2" s="24"/>
      <c r="I2" s="24"/>
      <c r="J2" s="24"/>
    </row>
    <row r="3" spans="1:10" ht="14.25" customHeight="1">
      <c r="A3" s="111" t="s">
        <v>31</v>
      </c>
      <c r="B3" s="111"/>
      <c r="C3" s="111"/>
      <c r="D3" s="111"/>
      <c r="E3" s="111"/>
      <c r="F3" s="111"/>
      <c r="G3" s="111"/>
      <c r="H3" s="25"/>
      <c r="I3" s="25"/>
      <c r="J3" s="25"/>
    </row>
    <row r="4" spans="1:10" ht="14.25" customHeight="1">
      <c r="A4" s="25"/>
      <c r="B4" s="25"/>
      <c r="C4" s="25"/>
      <c r="D4" s="25"/>
      <c r="E4" s="25"/>
      <c r="F4" s="25"/>
      <c r="G4" s="6" t="s">
        <v>12</v>
      </c>
      <c r="H4" s="25"/>
      <c r="I4" s="25"/>
      <c r="J4" s="25"/>
    </row>
    <row r="5" spans="1:7" ht="14.25" customHeight="1">
      <c r="A5" s="112" t="s">
        <v>0</v>
      </c>
      <c r="B5" s="114" t="s">
        <v>1</v>
      </c>
      <c r="C5" s="116" t="s">
        <v>128</v>
      </c>
      <c r="D5" s="117"/>
      <c r="E5" s="117"/>
      <c r="F5" s="117"/>
      <c r="G5" s="118"/>
    </row>
    <row r="6" spans="1:7" ht="14.25" customHeight="1">
      <c r="A6" s="113"/>
      <c r="B6" s="115"/>
      <c r="C6" s="119" t="s">
        <v>129</v>
      </c>
      <c r="D6" s="120"/>
      <c r="E6" s="120"/>
      <c r="F6" s="120"/>
      <c r="G6" s="121"/>
    </row>
    <row r="7" spans="1:7" ht="14.25" customHeight="1">
      <c r="A7" s="113"/>
      <c r="B7" s="113"/>
      <c r="C7" s="122">
        <v>2020</v>
      </c>
      <c r="D7" s="123"/>
      <c r="E7" s="126">
        <v>2019</v>
      </c>
      <c r="F7" s="123"/>
      <c r="G7" s="105" t="s">
        <v>3</v>
      </c>
    </row>
    <row r="8" spans="1:7" ht="14.25" customHeight="1">
      <c r="A8" s="106" t="s">
        <v>4</v>
      </c>
      <c r="B8" s="106" t="s">
        <v>5</v>
      </c>
      <c r="C8" s="124"/>
      <c r="D8" s="125"/>
      <c r="E8" s="127"/>
      <c r="F8" s="125"/>
      <c r="G8" s="105"/>
    </row>
    <row r="9" spans="1:7" ht="14.25" customHeight="1">
      <c r="A9" s="106"/>
      <c r="B9" s="106"/>
      <c r="C9" s="20" t="s">
        <v>6</v>
      </c>
      <c r="D9" s="42" t="s">
        <v>2</v>
      </c>
      <c r="E9" s="100" t="s">
        <v>6</v>
      </c>
      <c r="F9" s="42" t="s">
        <v>2</v>
      </c>
      <c r="G9" s="108" t="s">
        <v>7</v>
      </c>
    </row>
    <row r="10" spans="1:7" ht="14.25" customHeight="1">
      <c r="A10" s="107"/>
      <c r="B10" s="107"/>
      <c r="C10" s="19" t="s">
        <v>8</v>
      </c>
      <c r="D10" s="101" t="s">
        <v>9</v>
      </c>
      <c r="E10" s="7" t="s">
        <v>8</v>
      </c>
      <c r="F10" s="101" t="s">
        <v>9</v>
      </c>
      <c r="G10" s="109"/>
    </row>
    <row r="11" spans="1:7" ht="14.25" customHeight="1">
      <c r="A11" s="68">
        <v>1</v>
      </c>
      <c r="B11" s="69" t="s">
        <v>32</v>
      </c>
      <c r="C11" s="74">
        <v>2516</v>
      </c>
      <c r="D11" s="75">
        <v>0.29831633862935736</v>
      </c>
      <c r="E11" s="76">
        <v>2674</v>
      </c>
      <c r="F11" s="77">
        <v>0.26501486620416254</v>
      </c>
      <c r="G11" s="78">
        <v>-0.05908750934928941</v>
      </c>
    </row>
    <row r="12" spans="1:7" ht="14.25" customHeight="1">
      <c r="A12" s="70">
        <v>2</v>
      </c>
      <c r="B12" s="71" t="s">
        <v>134</v>
      </c>
      <c r="C12" s="79">
        <v>1982</v>
      </c>
      <c r="D12" s="80">
        <v>0.23500118567702158</v>
      </c>
      <c r="E12" s="81">
        <v>2654</v>
      </c>
      <c r="F12" s="82">
        <v>0.2630327056491576</v>
      </c>
      <c r="G12" s="83">
        <v>-0.25320271288620955</v>
      </c>
    </row>
    <row r="13" spans="1:7" ht="14.25" customHeight="1">
      <c r="A13" s="70">
        <v>3</v>
      </c>
      <c r="B13" s="71" t="s">
        <v>35</v>
      </c>
      <c r="C13" s="79">
        <v>663</v>
      </c>
      <c r="D13" s="80">
        <v>0.07861038653070904</v>
      </c>
      <c r="E13" s="81">
        <v>714</v>
      </c>
      <c r="F13" s="82">
        <v>0.07076313181367691</v>
      </c>
      <c r="G13" s="83">
        <v>-0.0714285714285714</v>
      </c>
    </row>
    <row r="14" spans="1:7" ht="14.25" customHeight="1">
      <c r="A14" s="70">
        <v>4</v>
      </c>
      <c r="B14" s="71" t="s">
        <v>33</v>
      </c>
      <c r="C14" s="79">
        <v>415</v>
      </c>
      <c r="D14" s="80">
        <v>0.049205596395541853</v>
      </c>
      <c r="E14" s="81">
        <v>523</v>
      </c>
      <c r="F14" s="82">
        <v>0.05183349851337958</v>
      </c>
      <c r="G14" s="83">
        <v>-0.2065009560229446</v>
      </c>
    </row>
    <row r="15" spans="1:7" ht="14.25" customHeight="1">
      <c r="A15" s="72">
        <v>5</v>
      </c>
      <c r="B15" s="73" t="s">
        <v>78</v>
      </c>
      <c r="C15" s="84">
        <v>409</v>
      </c>
      <c r="D15" s="85">
        <v>0.04849419018259426</v>
      </c>
      <c r="E15" s="86">
        <v>745</v>
      </c>
      <c r="F15" s="87">
        <v>0.07383548067393458</v>
      </c>
      <c r="G15" s="88">
        <v>-0.45100671140939597</v>
      </c>
    </row>
    <row r="16" spans="1:7" ht="14.25" customHeight="1">
      <c r="A16" s="68">
        <v>6</v>
      </c>
      <c r="B16" s="69" t="s">
        <v>21</v>
      </c>
      <c r="C16" s="74">
        <v>328</v>
      </c>
      <c r="D16" s="75">
        <v>0.03889020630780175</v>
      </c>
      <c r="E16" s="76">
        <v>398</v>
      </c>
      <c r="F16" s="77">
        <v>0.03944499504459861</v>
      </c>
      <c r="G16" s="78">
        <v>-0.1758793969849246</v>
      </c>
    </row>
    <row r="17" spans="1:7" ht="14.25" customHeight="1">
      <c r="A17" s="70">
        <v>7</v>
      </c>
      <c r="B17" s="71" t="s">
        <v>61</v>
      </c>
      <c r="C17" s="79">
        <v>222</v>
      </c>
      <c r="D17" s="80">
        <v>0.026322029879060942</v>
      </c>
      <c r="E17" s="81">
        <v>222</v>
      </c>
      <c r="F17" s="82">
        <v>0.022001982160555007</v>
      </c>
      <c r="G17" s="83">
        <v>0</v>
      </c>
    </row>
    <row r="18" spans="1:7" ht="14.25" customHeight="1">
      <c r="A18" s="70">
        <v>8</v>
      </c>
      <c r="B18" s="71" t="s">
        <v>80</v>
      </c>
      <c r="C18" s="79">
        <v>204</v>
      </c>
      <c r="D18" s="80">
        <v>0.024187811240218165</v>
      </c>
      <c r="E18" s="81">
        <v>211</v>
      </c>
      <c r="F18" s="82">
        <v>0.02091179385530228</v>
      </c>
      <c r="G18" s="83">
        <v>-0.033175355450236976</v>
      </c>
    </row>
    <row r="19" spans="1:7" ht="14.25" customHeight="1">
      <c r="A19" s="70">
        <v>9</v>
      </c>
      <c r="B19" s="71" t="s">
        <v>34</v>
      </c>
      <c r="C19" s="79">
        <v>165</v>
      </c>
      <c r="D19" s="80">
        <v>0.01956367085605881</v>
      </c>
      <c r="E19" s="81">
        <v>192</v>
      </c>
      <c r="F19" s="82">
        <v>0.019028741328047574</v>
      </c>
      <c r="G19" s="83">
        <v>-0.140625</v>
      </c>
    </row>
    <row r="20" spans="1:7" ht="14.25" customHeight="1">
      <c r="A20" s="72">
        <v>10</v>
      </c>
      <c r="B20" s="73" t="s">
        <v>79</v>
      </c>
      <c r="C20" s="84">
        <v>134</v>
      </c>
      <c r="D20" s="85">
        <v>0.015888072089162913</v>
      </c>
      <c r="E20" s="86">
        <v>169</v>
      </c>
      <c r="F20" s="87">
        <v>0.016749256689791873</v>
      </c>
      <c r="G20" s="88">
        <v>-0.20710059171597628</v>
      </c>
    </row>
    <row r="21" spans="1:7" ht="14.25" customHeight="1">
      <c r="A21" s="68">
        <v>11</v>
      </c>
      <c r="B21" s="69" t="s">
        <v>82</v>
      </c>
      <c r="C21" s="74">
        <v>103</v>
      </c>
      <c r="D21" s="75">
        <v>0.012212473322267015</v>
      </c>
      <c r="E21" s="76">
        <v>95</v>
      </c>
      <c r="F21" s="77">
        <v>0.009415262636273538</v>
      </c>
      <c r="G21" s="78">
        <v>0.08421052631578951</v>
      </c>
    </row>
    <row r="22" spans="1:7" ht="14.25" customHeight="1">
      <c r="A22" s="70"/>
      <c r="B22" s="71" t="s">
        <v>72</v>
      </c>
      <c r="C22" s="79">
        <v>103</v>
      </c>
      <c r="D22" s="80">
        <v>0.012212473322267015</v>
      </c>
      <c r="E22" s="81">
        <v>119</v>
      </c>
      <c r="F22" s="82">
        <v>0.011793855302279485</v>
      </c>
      <c r="G22" s="83">
        <v>-0.134453781512605</v>
      </c>
    </row>
    <row r="23" spans="1:7" ht="14.25" customHeight="1">
      <c r="A23" s="70">
        <v>13</v>
      </c>
      <c r="B23" s="71" t="s">
        <v>76</v>
      </c>
      <c r="C23" s="79">
        <v>98</v>
      </c>
      <c r="D23" s="80">
        <v>0.011619634811477354</v>
      </c>
      <c r="E23" s="81">
        <v>92</v>
      </c>
      <c r="F23" s="82">
        <v>0.009117938553022795</v>
      </c>
      <c r="G23" s="83">
        <v>0.0652173913043479</v>
      </c>
    </row>
    <row r="24" spans="1:7" ht="14.25" customHeight="1">
      <c r="A24" s="70">
        <v>14</v>
      </c>
      <c r="B24" s="71" t="s">
        <v>81</v>
      </c>
      <c r="C24" s="79">
        <v>93</v>
      </c>
      <c r="D24" s="80">
        <v>0.011026796300687692</v>
      </c>
      <c r="E24" s="81">
        <v>109</v>
      </c>
      <c r="F24" s="82">
        <v>0.010802775024777007</v>
      </c>
      <c r="G24" s="83">
        <v>-0.14678899082568808</v>
      </c>
    </row>
    <row r="25" spans="1:7" ht="14.25" customHeight="1">
      <c r="A25" s="72">
        <v>15</v>
      </c>
      <c r="B25" s="73" t="s">
        <v>117</v>
      </c>
      <c r="C25" s="84">
        <v>92</v>
      </c>
      <c r="D25" s="85">
        <v>0.010908228598529761</v>
      </c>
      <c r="E25" s="86">
        <v>25</v>
      </c>
      <c r="F25" s="87">
        <v>0.002477700693756194</v>
      </c>
      <c r="G25" s="88">
        <v>2.68</v>
      </c>
    </row>
    <row r="26" spans="1:7" ht="14.25" customHeight="1">
      <c r="A26" s="68">
        <v>16</v>
      </c>
      <c r="B26" s="69" t="s">
        <v>77</v>
      </c>
      <c r="C26" s="74">
        <v>78</v>
      </c>
      <c r="D26" s="75">
        <v>0.00924828076831871</v>
      </c>
      <c r="E26" s="76">
        <v>79</v>
      </c>
      <c r="F26" s="77">
        <v>0.007829534192269574</v>
      </c>
      <c r="G26" s="78">
        <v>-0.012658227848101222</v>
      </c>
    </row>
    <row r="27" spans="1:7" ht="14.25" customHeight="1">
      <c r="A27" s="70">
        <v>17</v>
      </c>
      <c r="B27" s="71" t="s">
        <v>84</v>
      </c>
      <c r="C27" s="79">
        <v>69</v>
      </c>
      <c r="D27" s="80">
        <v>0.00818117144889732</v>
      </c>
      <c r="E27" s="81">
        <v>65</v>
      </c>
      <c r="F27" s="82">
        <v>0.006442021803766105</v>
      </c>
      <c r="G27" s="83">
        <v>0.06153846153846154</v>
      </c>
    </row>
    <row r="28" spans="1:7" ht="14.25" customHeight="1">
      <c r="A28" s="70">
        <v>18</v>
      </c>
      <c r="B28" s="71" t="s">
        <v>83</v>
      </c>
      <c r="C28" s="79">
        <v>68</v>
      </c>
      <c r="D28" s="80">
        <v>0.008062603746739389</v>
      </c>
      <c r="E28" s="81">
        <v>79</v>
      </c>
      <c r="F28" s="82">
        <v>0.007829534192269574</v>
      </c>
      <c r="G28" s="83">
        <v>-0.1392405063291139</v>
      </c>
    </row>
    <row r="29" spans="1:7" ht="14.25" customHeight="1">
      <c r="A29" s="70">
        <v>19</v>
      </c>
      <c r="B29" s="71" t="s">
        <v>85</v>
      </c>
      <c r="C29" s="79">
        <v>58</v>
      </c>
      <c r="D29" s="80">
        <v>0.006876926725160067</v>
      </c>
      <c r="E29" s="81">
        <v>82</v>
      </c>
      <c r="F29" s="82">
        <v>0.008126858275520317</v>
      </c>
      <c r="G29" s="83">
        <v>-0.29268292682926833</v>
      </c>
    </row>
    <row r="30" spans="1:7" ht="14.25" customHeight="1">
      <c r="A30" s="72">
        <v>20</v>
      </c>
      <c r="B30" s="73" t="s">
        <v>133</v>
      </c>
      <c r="C30" s="84">
        <v>51</v>
      </c>
      <c r="D30" s="85">
        <v>0.006046952810054541</v>
      </c>
      <c r="E30" s="86">
        <v>59</v>
      </c>
      <c r="F30" s="87">
        <v>0.005847373637264618</v>
      </c>
      <c r="G30" s="88">
        <v>-0.13559322033898302</v>
      </c>
    </row>
    <row r="31" spans="1:7" ht="14.25" customHeight="1">
      <c r="A31" s="35"/>
      <c r="B31" s="12" t="s">
        <v>10</v>
      </c>
      <c r="C31" s="13">
        <f>C32-SUM(C11:C30)</f>
        <v>583</v>
      </c>
      <c r="D31" s="55">
        <f>C31/C32</f>
        <v>0.06912497035807447</v>
      </c>
      <c r="E31" s="13">
        <f>E32-SUM(E11:E30)</f>
        <v>784</v>
      </c>
      <c r="F31" s="55">
        <f>E31/E32</f>
        <v>0.07770069375619425</v>
      </c>
      <c r="G31" s="17">
        <f>C31/E31-1</f>
        <v>-0.25637755102040816</v>
      </c>
    </row>
    <row r="32" spans="1:7" ht="14.25" customHeight="1">
      <c r="A32" s="16"/>
      <c r="B32" s="14" t="s">
        <v>11</v>
      </c>
      <c r="C32" s="89">
        <v>8434</v>
      </c>
      <c r="D32" s="90">
        <v>1</v>
      </c>
      <c r="E32" s="91">
        <v>10090</v>
      </c>
      <c r="F32" s="92">
        <v>1.0000000000000009</v>
      </c>
      <c r="G32" s="32">
        <v>-0.16412289395441026</v>
      </c>
    </row>
    <row r="33" ht="12" customHeight="1">
      <c r="A33" s="26" t="s">
        <v>13</v>
      </c>
    </row>
    <row r="34" ht="15">
      <c r="A34" t="s">
        <v>66</v>
      </c>
    </row>
    <row r="35" ht="15">
      <c r="A35" s="15" t="s">
        <v>65</v>
      </c>
    </row>
  </sheetData>
  <sheetProtection/>
  <mergeCells count="12">
    <mergeCell ref="C7:D8"/>
    <mergeCell ref="E7:F8"/>
    <mergeCell ref="G7:G8"/>
    <mergeCell ref="A8:A10"/>
    <mergeCell ref="B8:B10"/>
    <mergeCell ref="G9:G10"/>
    <mergeCell ref="A2:G2"/>
    <mergeCell ref="A3:G3"/>
    <mergeCell ref="A5:A7"/>
    <mergeCell ref="B5:B7"/>
    <mergeCell ref="C5:G5"/>
    <mergeCell ref="C6:G6"/>
  </mergeCells>
  <conditionalFormatting sqref="G31">
    <cfRule type="cellIs" priority="17" dxfId="45" operator="lessThan">
      <formula>0</formula>
    </cfRule>
  </conditionalFormatting>
  <conditionalFormatting sqref="G11:G15">
    <cfRule type="cellIs" priority="4" dxfId="45" operator="lessThan">
      <formula>0</formula>
    </cfRule>
  </conditionalFormatting>
  <conditionalFormatting sqref="G16:G30">
    <cfRule type="cellIs" priority="3" dxfId="45" operator="lessThan">
      <formula>0</formula>
    </cfRule>
  </conditionalFormatting>
  <conditionalFormatting sqref="C11:G30">
    <cfRule type="cellIs" priority="2" dxfId="46" operator="equal">
      <formula>0</formula>
    </cfRule>
  </conditionalFormatting>
  <conditionalFormatting sqref="G32">
    <cfRule type="cellIs" priority="1" dxfId="45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9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1"/>
  <sheetViews>
    <sheetView showGridLines="0" zoomScalePageLayoutView="0" workbookViewId="0" topLeftCell="A1">
      <selection activeCell="A66" sqref="A66"/>
    </sheetView>
  </sheetViews>
  <sheetFormatPr defaultColWidth="9.140625" defaultRowHeight="15"/>
  <cols>
    <col min="1" max="1" width="8.00390625" style="0" customWidth="1"/>
    <col min="2" max="2" width="22.28125" style="0" bestFit="1" customWidth="1"/>
    <col min="3" max="7" width="11.7109375" style="0" customWidth="1"/>
    <col min="8" max="9" width="9.00390625" style="0" customWidth="1"/>
  </cols>
  <sheetData>
    <row r="1" spans="1:7" ht="15">
      <c r="A1" t="s">
        <v>28</v>
      </c>
      <c r="G1" s="53">
        <v>43929</v>
      </c>
    </row>
    <row r="2" spans="1:9" ht="14.25" customHeight="1">
      <c r="A2" s="110" t="s">
        <v>36</v>
      </c>
      <c r="B2" s="110"/>
      <c r="C2" s="110"/>
      <c r="D2" s="110"/>
      <c r="E2" s="110"/>
      <c r="F2" s="110"/>
      <c r="G2" s="110"/>
      <c r="H2" s="24"/>
      <c r="I2" s="24"/>
    </row>
    <row r="3" spans="1:9" ht="14.25" customHeight="1">
      <c r="A3" s="111" t="s">
        <v>37</v>
      </c>
      <c r="B3" s="111"/>
      <c r="C3" s="111"/>
      <c r="D3" s="111"/>
      <c r="E3" s="111"/>
      <c r="F3" s="111"/>
      <c r="G3" s="111"/>
      <c r="H3" s="25"/>
      <c r="I3" s="25"/>
    </row>
    <row r="4" spans="1:9" ht="14.25" customHeight="1">
      <c r="A4" s="25"/>
      <c r="B4" s="25"/>
      <c r="C4" s="25"/>
      <c r="D4" s="25"/>
      <c r="E4" s="25"/>
      <c r="F4" s="25"/>
      <c r="G4" s="6" t="s">
        <v>12</v>
      </c>
      <c r="H4" s="25"/>
      <c r="I4" s="25"/>
    </row>
    <row r="5" spans="1:7" ht="14.25" customHeight="1">
      <c r="A5" s="112" t="s">
        <v>0</v>
      </c>
      <c r="B5" s="114" t="s">
        <v>1</v>
      </c>
      <c r="C5" s="116" t="s">
        <v>128</v>
      </c>
      <c r="D5" s="117"/>
      <c r="E5" s="117"/>
      <c r="F5" s="117"/>
      <c r="G5" s="118"/>
    </row>
    <row r="6" spans="1:7" ht="14.25" customHeight="1">
      <c r="A6" s="113"/>
      <c r="B6" s="115"/>
      <c r="C6" s="119" t="s">
        <v>129</v>
      </c>
      <c r="D6" s="120"/>
      <c r="E6" s="120"/>
      <c r="F6" s="120"/>
      <c r="G6" s="121"/>
    </row>
    <row r="7" spans="1:7" ht="14.25" customHeight="1">
      <c r="A7" s="113"/>
      <c r="B7" s="113"/>
      <c r="C7" s="122">
        <v>2020</v>
      </c>
      <c r="D7" s="123"/>
      <c r="E7" s="126">
        <v>2019</v>
      </c>
      <c r="F7" s="123"/>
      <c r="G7" s="105" t="s">
        <v>3</v>
      </c>
    </row>
    <row r="8" spans="1:7" ht="14.25" customHeight="1">
      <c r="A8" s="106" t="s">
        <v>4</v>
      </c>
      <c r="B8" s="106" t="s">
        <v>5</v>
      </c>
      <c r="C8" s="124"/>
      <c r="D8" s="125"/>
      <c r="E8" s="127"/>
      <c r="F8" s="125"/>
      <c r="G8" s="105"/>
    </row>
    <row r="9" spans="1:7" ht="14.25" customHeight="1">
      <c r="A9" s="106"/>
      <c r="B9" s="106"/>
      <c r="C9" s="20" t="s">
        <v>6</v>
      </c>
      <c r="D9" s="42" t="s">
        <v>2</v>
      </c>
      <c r="E9" s="100" t="s">
        <v>6</v>
      </c>
      <c r="F9" s="42" t="s">
        <v>2</v>
      </c>
      <c r="G9" s="108" t="s">
        <v>7</v>
      </c>
    </row>
    <row r="10" spans="1:7" ht="14.25" customHeight="1">
      <c r="A10" s="107"/>
      <c r="B10" s="107"/>
      <c r="C10" s="19" t="s">
        <v>8</v>
      </c>
      <c r="D10" s="101" t="s">
        <v>9</v>
      </c>
      <c r="E10" s="7" t="s">
        <v>8</v>
      </c>
      <c r="F10" s="101" t="s">
        <v>9</v>
      </c>
      <c r="G10" s="109"/>
    </row>
    <row r="11" spans="1:7" ht="14.25" customHeight="1">
      <c r="A11" s="68">
        <v>1</v>
      </c>
      <c r="B11" s="69" t="s">
        <v>38</v>
      </c>
      <c r="C11" s="74">
        <v>632</v>
      </c>
      <c r="D11" s="75">
        <v>0.4425770308123249</v>
      </c>
      <c r="E11" s="76">
        <v>396</v>
      </c>
      <c r="F11" s="77">
        <v>0.406570841889117</v>
      </c>
      <c r="G11" s="78">
        <v>0.595959595959596</v>
      </c>
    </row>
    <row r="12" spans="1:7" ht="14.25" customHeight="1">
      <c r="A12" s="70">
        <v>2</v>
      </c>
      <c r="B12" s="71" t="s">
        <v>39</v>
      </c>
      <c r="C12" s="79">
        <v>204</v>
      </c>
      <c r="D12" s="80">
        <v>0.14285714285714285</v>
      </c>
      <c r="E12" s="81">
        <v>129</v>
      </c>
      <c r="F12" s="82">
        <v>0.1324435318275154</v>
      </c>
      <c r="G12" s="83">
        <v>0.5813953488372092</v>
      </c>
    </row>
    <row r="13" spans="1:7" ht="14.25" customHeight="1">
      <c r="A13" s="70">
        <v>3</v>
      </c>
      <c r="B13" s="71" t="s">
        <v>16</v>
      </c>
      <c r="C13" s="79">
        <v>116</v>
      </c>
      <c r="D13" s="80">
        <v>0.08123249299719888</v>
      </c>
      <c r="E13" s="81">
        <v>69</v>
      </c>
      <c r="F13" s="82">
        <v>0.07084188911704312</v>
      </c>
      <c r="G13" s="83">
        <v>0.681159420289855</v>
      </c>
    </row>
    <row r="14" spans="1:7" ht="14.25" customHeight="1">
      <c r="A14" s="70">
        <v>4</v>
      </c>
      <c r="B14" s="71" t="s">
        <v>40</v>
      </c>
      <c r="C14" s="79">
        <v>104</v>
      </c>
      <c r="D14" s="80">
        <v>0.07282913165266107</v>
      </c>
      <c r="E14" s="81">
        <v>55</v>
      </c>
      <c r="F14" s="82">
        <v>0.05646817248459959</v>
      </c>
      <c r="G14" s="83">
        <v>0.8909090909090909</v>
      </c>
    </row>
    <row r="15" spans="1:7" ht="14.25" customHeight="1">
      <c r="A15" s="72">
        <v>5</v>
      </c>
      <c r="B15" s="73" t="s">
        <v>21</v>
      </c>
      <c r="C15" s="84">
        <v>65</v>
      </c>
      <c r="D15" s="85">
        <v>0.04551820728291316</v>
      </c>
      <c r="E15" s="86">
        <v>60</v>
      </c>
      <c r="F15" s="87">
        <v>0.061601642710472276</v>
      </c>
      <c r="G15" s="88">
        <v>0.08333333333333326</v>
      </c>
    </row>
    <row r="16" spans="1:7" ht="14.25" customHeight="1">
      <c r="A16" s="68">
        <v>6</v>
      </c>
      <c r="B16" s="69" t="s">
        <v>70</v>
      </c>
      <c r="C16" s="74">
        <v>57</v>
      </c>
      <c r="D16" s="75">
        <v>0.03991596638655462</v>
      </c>
      <c r="E16" s="76">
        <v>39</v>
      </c>
      <c r="F16" s="77">
        <v>0.04004106776180698</v>
      </c>
      <c r="G16" s="78">
        <v>0.46153846153846145</v>
      </c>
    </row>
    <row r="17" spans="1:7" ht="14.25" customHeight="1">
      <c r="A17" s="70">
        <v>7</v>
      </c>
      <c r="B17" s="71" t="s">
        <v>73</v>
      </c>
      <c r="C17" s="79">
        <v>45</v>
      </c>
      <c r="D17" s="80">
        <v>0.031512605042016806</v>
      </c>
      <c r="E17" s="81">
        <v>42</v>
      </c>
      <c r="F17" s="82">
        <v>0.043121149897330596</v>
      </c>
      <c r="G17" s="83">
        <v>0.0714285714285714</v>
      </c>
    </row>
    <row r="18" spans="1:7" ht="14.25" customHeight="1">
      <c r="A18" s="70">
        <v>8</v>
      </c>
      <c r="B18" s="71" t="s">
        <v>42</v>
      </c>
      <c r="C18" s="79">
        <v>36</v>
      </c>
      <c r="D18" s="80">
        <v>0.025210084033613446</v>
      </c>
      <c r="E18" s="81">
        <v>18</v>
      </c>
      <c r="F18" s="82">
        <v>0.018480492813141684</v>
      </c>
      <c r="G18" s="83">
        <v>1</v>
      </c>
    </row>
    <row r="19" spans="1:7" ht="14.25" customHeight="1">
      <c r="A19" s="70">
        <v>9</v>
      </c>
      <c r="B19" s="71" t="s">
        <v>58</v>
      </c>
      <c r="C19" s="79">
        <v>34</v>
      </c>
      <c r="D19" s="80">
        <v>0.023809523809523808</v>
      </c>
      <c r="E19" s="81">
        <v>18</v>
      </c>
      <c r="F19" s="82">
        <v>0.018480492813141684</v>
      </c>
      <c r="G19" s="83">
        <v>0.8888888888888888</v>
      </c>
    </row>
    <row r="20" spans="1:7" ht="14.25" customHeight="1">
      <c r="A20" s="72">
        <v>10</v>
      </c>
      <c r="B20" s="73" t="s">
        <v>41</v>
      </c>
      <c r="C20" s="84">
        <v>33</v>
      </c>
      <c r="D20" s="85">
        <v>0.023109243697478993</v>
      </c>
      <c r="E20" s="86">
        <v>33</v>
      </c>
      <c r="F20" s="87">
        <v>0.033880903490759756</v>
      </c>
      <c r="G20" s="88">
        <v>0</v>
      </c>
    </row>
    <row r="21" spans="1:7" ht="14.25" customHeight="1">
      <c r="A21" s="68">
        <v>11</v>
      </c>
      <c r="B21" s="69" t="s">
        <v>74</v>
      </c>
      <c r="C21" s="74">
        <v>20</v>
      </c>
      <c r="D21" s="75">
        <v>0.014005602240896359</v>
      </c>
      <c r="E21" s="76">
        <v>16</v>
      </c>
      <c r="F21" s="77">
        <v>0.01642710472279261</v>
      </c>
      <c r="G21" s="78">
        <v>0.25</v>
      </c>
    </row>
    <row r="22" spans="1:7" ht="14.25" customHeight="1">
      <c r="A22" s="70">
        <v>12</v>
      </c>
      <c r="B22" s="71" t="s">
        <v>88</v>
      </c>
      <c r="C22" s="79">
        <v>14</v>
      </c>
      <c r="D22" s="80">
        <v>0.00980392156862745</v>
      </c>
      <c r="E22" s="81">
        <v>16</v>
      </c>
      <c r="F22" s="82">
        <v>0.01642710472279261</v>
      </c>
      <c r="G22" s="83">
        <v>-0.125</v>
      </c>
    </row>
    <row r="23" spans="1:7" ht="14.25" customHeight="1">
      <c r="A23" s="70">
        <v>13</v>
      </c>
      <c r="B23" s="71" t="s">
        <v>87</v>
      </c>
      <c r="C23" s="79">
        <v>13</v>
      </c>
      <c r="D23" s="80">
        <v>0.009103641456582634</v>
      </c>
      <c r="E23" s="81">
        <v>13</v>
      </c>
      <c r="F23" s="82">
        <v>0.013347022587268994</v>
      </c>
      <c r="G23" s="83">
        <v>0</v>
      </c>
    </row>
    <row r="24" spans="1:7" ht="14.25" customHeight="1">
      <c r="A24" s="70">
        <v>14</v>
      </c>
      <c r="B24" s="71" t="s">
        <v>121</v>
      </c>
      <c r="C24" s="79">
        <v>6</v>
      </c>
      <c r="D24" s="80">
        <v>0.004201680672268907</v>
      </c>
      <c r="E24" s="81">
        <v>3</v>
      </c>
      <c r="F24" s="82">
        <v>0.003080082135523614</v>
      </c>
      <c r="G24" s="83">
        <v>1</v>
      </c>
    </row>
    <row r="25" spans="1:7" ht="14.25" customHeight="1">
      <c r="A25" s="70"/>
      <c r="B25" s="73" t="s">
        <v>122</v>
      </c>
      <c r="C25" s="84">
        <v>6</v>
      </c>
      <c r="D25" s="85">
        <v>0.004201680672268907</v>
      </c>
      <c r="E25" s="86">
        <v>7</v>
      </c>
      <c r="F25" s="87">
        <v>0.007186858316221766</v>
      </c>
      <c r="G25" s="88">
        <v>-0.1428571428571429</v>
      </c>
    </row>
    <row r="26" spans="1:7" ht="14.25" customHeight="1">
      <c r="A26" s="18"/>
      <c r="B26" s="12" t="s">
        <v>10</v>
      </c>
      <c r="C26" s="13">
        <f>C27-SUM(C11:C25)</f>
        <v>43</v>
      </c>
      <c r="D26" s="55">
        <f>C26/C27</f>
        <v>0.03011204481792717</v>
      </c>
      <c r="E26" s="13">
        <f>E27-SUM(E11:E25)</f>
        <v>60</v>
      </c>
      <c r="F26" s="55">
        <f>E26/E27</f>
        <v>0.061601642710472276</v>
      </c>
      <c r="G26" s="17">
        <f>C26/E26-1</f>
        <v>-0.2833333333333333</v>
      </c>
    </row>
    <row r="27" spans="1:7" ht="15">
      <c r="A27" s="16"/>
      <c r="B27" s="14" t="s">
        <v>11</v>
      </c>
      <c r="C27" s="89">
        <v>1428</v>
      </c>
      <c r="D27" s="90">
        <v>1</v>
      </c>
      <c r="E27" s="91">
        <v>974</v>
      </c>
      <c r="F27" s="92">
        <v>0.9999999999999997</v>
      </c>
      <c r="G27" s="32">
        <v>0.4661190965092403</v>
      </c>
    </row>
    <row r="28" spans="1:8" ht="15">
      <c r="A28" s="26" t="s">
        <v>13</v>
      </c>
      <c r="H28" s="31"/>
    </row>
    <row r="29" ht="13.5" customHeight="1">
      <c r="A29" t="s">
        <v>66</v>
      </c>
    </row>
    <row r="30" ht="15">
      <c r="A30" s="15" t="s">
        <v>65</v>
      </c>
    </row>
    <row r="49" ht="15">
      <c r="A49" t="s">
        <v>28</v>
      </c>
    </row>
    <row r="50" spans="1:7" ht="15">
      <c r="A50" s="110" t="s">
        <v>43</v>
      </c>
      <c r="B50" s="110"/>
      <c r="C50" s="110"/>
      <c r="D50" s="110"/>
      <c r="E50" s="110"/>
      <c r="F50" s="110"/>
      <c r="G50" s="110"/>
    </row>
    <row r="51" spans="1:7" ht="15">
      <c r="A51" s="111" t="s">
        <v>44</v>
      </c>
      <c r="B51" s="111"/>
      <c r="C51" s="111"/>
      <c r="D51" s="111"/>
      <c r="E51" s="111"/>
      <c r="F51" s="111"/>
      <c r="G51" s="111"/>
    </row>
    <row r="52" spans="1:7" ht="15" customHeight="1">
      <c r="A52" s="52"/>
      <c r="B52" s="52"/>
      <c r="C52" s="52"/>
      <c r="D52" s="52"/>
      <c r="E52" s="52"/>
      <c r="F52" s="52"/>
      <c r="G52" s="6" t="s">
        <v>12</v>
      </c>
    </row>
    <row r="53" spans="1:7" ht="14.25" customHeight="1">
      <c r="A53" s="112" t="s">
        <v>0</v>
      </c>
      <c r="B53" s="114" t="s">
        <v>1</v>
      </c>
      <c r="C53" s="116" t="s">
        <v>128</v>
      </c>
      <c r="D53" s="117"/>
      <c r="E53" s="117"/>
      <c r="F53" s="117"/>
      <c r="G53" s="118"/>
    </row>
    <row r="54" spans="1:7" ht="15" customHeight="1">
      <c r="A54" s="113"/>
      <c r="B54" s="115"/>
      <c r="C54" s="119" t="s">
        <v>129</v>
      </c>
      <c r="D54" s="120"/>
      <c r="E54" s="120"/>
      <c r="F54" s="120"/>
      <c r="G54" s="121"/>
    </row>
    <row r="55" spans="1:7" ht="15" customHeight="1">
      <c r="A55" s="113"/>
      <c r="B55" s="113"/>
      <c r="C55" s="122">
        <v>2020</v>
      </c>
      <c r="D55" s="123"/>
      <c r="E55" s="126">
        <v>2019</v>
      </c>
      <c r="F55" s="123"/>
      <c r="G55" s="105" t="s">
        <v>3</v>
      </c>
    </row>
    <row r="56" spans="1:7" ht="15" customHeight="1">
      <c r="A56" s="106" t="s">
        <v>4</v>
      </c>
      <c r="B56" s="106" t="s">
        <v>5</v>
      </c>
      <c r="C56" s="124"/>
      <c r="D56" s="125"/>
      <c r="E56" s="127"/>
      <c r="F56" s="125"/>
      <c r="G56" s="105"/>
    </row>
    <row r="57" spans="1:7" ht="15" customHeight="1">
      <c r="A57" s="106"/>
      <c r="B57" s="106"/>
      <c r="C57" s="20" t="s">
        <v>6</v>
      </c>
      <c r="D57" s="42" t="s">
        <v>2</v>
      </c>
      <c r="E57" s="100" t="s">
        <v>6</v>
      </c>
      <c r="F57" s="42" t="s">
        <v>2</v>
      </c>
      <c r="G57" s="108" t="s">
        <v>7</v>
      </c>
    </row>
    <row r="58" spans="1:7" ht="15" customHeight="1">
      <c r="A58" s="107"/>
      <c r="B58" s="107"/>
      <c r="C58" s="19" t="s">
        <v>8</v>
      </c>
      <c r="D58" s="101" t="s">
        <v>9</v>
      </c>
      <c r="E58" s="7" t="s">
        <v>8</v>
      </c>
      <c r="F58" s="101" t="s">
        <v>9</v>
      </c>
      <c r="G58" s="109"/>
    </row>
    <row r="59" spans="1:7" ht="15">
      <c r="A59" s="68">
        <v>1</v>
      </c>
      <c r="B59" s="69" t="s">
        <v>47</v>
      </c>
      <c r="C59" s="93">
        <v>444</v>
      </c>
      <c r="D59" s="75">
        <v>0.2039503904455673</v>
      </c>
      <c r="E59" s="93">
        <v>276</v>
      </c>
      <c r="F59" s="77">
        <v>0.16526946107784432</v>
      </c>
      <c r="G59" s="78">
        <v>0.6086956521739131</v>
      </c>
    </row>
    <row r="60" spans="1:7" ht="15">
      <c r="A60" s="70">
        <v>2</v>
      </c>
      <c r="B60" s="71" t="s">
        <v>51</v>
      </c>
      <c r="C60" s="94">
        <v>255</v>
      </c>
      <c r="D60" s="80">
        <v>0.11713367018833257</v>
      </c>
      <c r="E60" s="94">
        <v>134</v>
      </c>
      <c r="F60" s="82">
        <v>0.08023952095808383</v>
      </c>
      <c r="G60" s="83">
        <v>0.9029850746268657</v>
      </c>
    </row>
    <row r="61" spans="1:7" ht="15">
      <c r="A61" s="70">
        <v>3</v>
      </c>
      <c r="B61" s="71" t="s">
        <v>53</v>
      </c>
      <c r="C61" s="94">
        <v>227</v>
      </c>
      <c r="D61" s="80">
        <v>0.10427193385392743</v>
      </c>
      <c r="E61" s="94">
        <v>216</v>
      </c>
      <c r="F61" s="82">
        <v>0.12934131736526946</v>
      </c>
      <c r="G61" s="83">
        <v>0.05092592592592582</v>
      </c>
    </row>
    <row r="62" spans="1:7" ht="15">
      <c r="A62" s="70">
        <v>4</v>
      </c>
      <c r="B62" s="71" t="s">
        <v>48</v>
      </c>
      <c r="C62" s="94">
        <v>225</v>
      </c>
      <c r="D62" s="80">
        <v>0.10335323840146991</v>
      </c>
      <c r="E62" s="94">
        <v>214</v>
      </c>
      <c r="F62" s="82">
        <v>0.1281437125748503</v>
      </c>
      <c r="G62" s="83">
        <v>0.051401869158878455</v>
      </c>
    </row>
    <row r="63" spans="1:7" ht="15">
      <c r="A63" s="72">
        <v>5</v>
      </c>
      <c r="B63" s="73" t="s">
        <v>49</v>
      </c>
      <c r="C63" s="95">
        <v>208</v>
      </c>
      <c r="D63" s="85">
        <v>0.09554432705558108</v>
      </c>
      <c r="E63" s="95">
        <v>212</v>
      </c>
      <c r="F63" s="87">
        <v>0.12694610778443113</v>
      </c>
      <c r="G63" s="88">
        <v>-0.018867924528301883</v>
      </c>
    </row>
    <row r="64" spans="1:7" ht="15">
      <c r="A64" s="68">
        <v>6</v>
      </c>
      <c r="B64" s="69" t="s">
        <v>50</v>
      </c>
      <c r="C64" s="93">
        <v>135</v>
      </c>
      <c r="D64" s="75">
        <v>0.06201194304088195</v>
      </c>
      <c r="E64" s="93">
        <v>83</v>
      </c>
      <c r="F64" s="77">
        <v>0.04970059880239521</v>
      </c>
      <c r="G64" s="78">
        <v>0.6265060240963856</v>
      </c>
    </row>
    <row r="65" spans="1:7" ht="15">
      <c r="A65" s="70">
        <v>7</v>
      </c>
      <c r="B65" s="71" t="s">
        <v>75</v>
      </c>
      <c r="C65" s="94">
        <v>130</v>
      </c>
      <c r="D65" s="80">
        <v>0.059715204409738175</v>
      </c>
      <c r="E65" s="94">
        <v>86</v>
      </c>
      <c r="F65" s="82">
        <v>0.05149700598802395</v>
      </c>
      <c r="G65" s="83">
        <v>0.5116279069767442</v>
      </c>
    </row>
    <row r="66" spans="1:7" ht="15">
      <c r="A66" s="70">
        <v>8</v>
      </c>
      <c r="B66" s="71" t="s">
        <v>54</v>
      </c>
      <c r="C66" s="94">
        <v>91</v>
      </c>
      <c r="D66" s="80">
        <v>0.04180064308681672</v>
      </c>
      <c r="E66" s="94">
        <v>49</v>
      </c>
      <c r="F66" s="82">
        <v>0.029341317365269463</v>
      </c>
      <c r="G66" s="83">
        <v>0.8571428571428572</v>
      </c>
    </row>
    <row r="67" spans="1:7" ht="15">
      <c r="A67" s="70">
        <v>9</v>
      </c>
      <c r="B67" s="71" t="s">
        <v>52</v>
      </c>
      <c r="C67" s="94">
        <v>89</v>
      </c>
      <c r="D67" s="80">
        <v>0.04088194763435921</v>
      </c>
      <c r="E67" s="94">
        <v>63</v>
      </c>
      <c r="F67" s="82">
        <v>0.03772455089820359</v>
      </c>
      <c r="G67" s="83">
        <v>0.4126984126984128</v>
      </c>
    </row>
    <row r="68" spans="1:7" ht="15">
      <c r="A68" s="72">
        <v>10</v>
      </c>
      <c r="B68" s="73" t="s">
        <v>55</v>
      </c>
      <c r="C68" s="95">
        <v>69</v>
      </c>
      <c r="D68" s="85">
        <v>0.0316949931097841</v>
      </c>
      <c r="E68" s="95">
        <v>68</v>
      </c>
      <c r="F68" s="87">
        <v>0.0407185628742515</v>
      </c>
      <c r="G68" s="88">
        <v>0.014705882352941124</v>
      </c>
    </row>
    <row r="69" spans="1:7" ht="15">
      <c r="A69" s="68">
        <v>11</v>
      </c>
      <c r="B69" s="69" t="s">
        <v>62</v>
      </c>
      <c r="C69" s="93">
        <v>57</v>
      </c>
      <c r="D69" s="75">
        <v>0.026182820395039046</v>
      </c>
      <c r="E69" s="93">
        <v>45</v>
      </c>
      <c r="F69" s="77">
        <v>0.02694610778443114</v>
      </c>
      <c r="G69" s="78">
        <v>0.2666666666666666</v>
      </c>
    </row>
    <row r="70" spans="1:7" ht="15">
      <c r="A70" s="70">
        <v>12</v>
      </c>
      <c r="B70" s="71" t="s">
        <v>89</v>
      </c>
      <c r="C70" s="94">
        <v>50</v>
      </c>
      <c r="D70" s="80">
        <v>0.022967386311437757</v>
      </c>
      <c r="E70" s="94">
        <v>18</v>
      </c>
      <c r="F70" s="82">
        <v>0.010778443113772455</v>
      </c>
      <c r="G70" s="83">
        <v>1.7777777777777777</v>
      </c>
    </row>
    <row r="71" spans="1:7" ht="15">
      <c r="A71" s="70">
        <v>13</v>
      </c>
      <c r="B71" s="71" t="s">
        <v>112</v>
      </c>
      <c r="C71" s="94">
        <v>29</v>
      </c>
      <c r="D71" s="80">
        <v>0.0133210840606339</v>
      </c>
      <c r="E71" s="94">
        <v>9</v>
      </c>
      <c r="F71" s="82">
        <v>0.005389221556886228</v>
      </c>
      <c r="G71" s="83">
        <v>2.2222222222222223</v>
      </c>
    </row>
    <row r="72" spans="1:7" ht="15">
      <c r="A72" s="70"/>
      <c r="B72" s="71" t="s">
        <v>123</v>
      </c>
      <c r="C72" s="94">
        <v>29</v>
      </c>
      <c r="D72" s="80">
        <v>0.0133210840606339</v>
      </c>
      <c r="E72" s="94">
        <v>0</v>
      </c>
      <c r="F72" s="82">
        <v>0</v>
      </c>
      <c r="G72" s="83"/>
    </row>
    <row r="73" spans="1:7" ht="15">
      <c r="A73" s="72">
        <v>15</v>
      </c>
      <c r="B73" s="73" t="s">
        <v>69</v>
      </c>
      <c r="C73" s="95">
        <v>26</v>
      </c>
      <c r="D73" s="85">
        <v>0.011943040881947635</v>
      </c>
      <c r="E73" s="95">
        <v>37</v>
      </c>
      <c r="F73" s="87">
        <v>0.02215568862275449</v>
      </c>
      <c r="G73" s="88">
        <v>-0.29729729729729726</v>
      </c>
    </row>
    <row r="74" spans="1:7" ht="15" hidden="1">
      <c r="A74" s="30"/>
      <c r="B74" s="12"/>
      <c r="C74" s="43"/>
      <c r="D74" s="45"/>
      <c r="E74" s="43"/>
      <c r="F74" s="51"/>
      <c r="G74" s="37"/>
    </row>
    <row r="75" spans="1:7" ht="15">
      <c r="A75" s="35"/>
      <c r="B75" s="34" t="s">
        <v>10</v>
      </c>
      <c r="C75" s="50">
        <f>C76-SUM(C59:C74)</f>
        <v>113</v>
      </c>
      <c r="D75" s="54">
        <f>C75/C76</f>
        <v>0.051906293063849335</v>
      </c>
      <c r="E75" s="50">
        <f>E76-SUM(E59:E74)</f>
        <v>160</v>
      </c>
      <c r="F75" s="54">
        <f>E75/E76</f>
        <v>0.09580838323353294</v>
      </c>
      <c r="G75" s="41">
        <f>C75/E75-1</f>
        <v>-0.29374999999999996</v>
      </c>
    </row>
    <row r="76" spans="1:7" ht="15">
      <c r="A76" s="16"/>
      <c r="B76" s="14" t="s">
        <v>11</v>
      </c>
      <c r="C76" s="44">
        <v>2177</v>
      </c>
      <c r="D76" s="90">
        <v>1</v>
      </c>
      <c r="E76" s="44">
        <v>1670</v>
      </c>
      <c r="F76" s="92">
        <v>1</v>
      </c>
      <c r="G76" s="32">
        <v>0.3035928143712574</v>
      </c>
    </row>
    <row r="77" spans="1:8" ht="15">
      <c r="A77" s="27" t="s">
        <v>45</v>
      </c>
      <c r="H77" s="31"/>
    </row>
    <row r="78" ht="15">
      <c r="A78" s="29" t="s">
        <v>56</v>
      </c>
    </row>
    <row r="79" ht="15">
      <c r="A79" t="s">
        <v>66</v>
      </c>
    </row>
    <row r="80" ht="15">
      <c r="A80" s="28" t="s">
        <v>46</v>
      </c>
    </row>
    <row r="81" ht="15">
      <c r="A81" s="15" t="s">
        <v>65</v>
      </c>
    </row>
  </sheetData>
  <sheetProtection/>
  <mergeCells count="24">
    <mergeCell ref="C55:D56"/>
    <mergeCell ref="E55:F56"/>
    <mergeCell ref="C7:D8"/>
    <mergeCell ref="E7:F8"/>
    <mergeCell ref="C53:G53"/>
    <mergeCell ref="C54:G54"/>
    <mergeCell ref="B56:B58"/>
    <mergeCell ref="G57:G58"/>
    <mergeCell ref="B8:B10"/>
    <mergeCell ref="G9:G10"/>
    <mergeCell ref="A50:G50"/>
    <mergeCell ref="A51:G51"/>
    <mergeCell ref="G55:G56"/>
    <mergeCell ref="A56:A58"/>
    <mergeCell ref="A53:A55"/>
    <mergeCell ref="B53:B55"/>
    <mergeCell ref="A2:G2"/>
    <mergeCell ref="A3:G3"/>
    <mergeCell ref="A5:A7"/>
    <mergeCell ref="B5:B7"/>
    <mergeCell ref="C5:G5"/>
    <mergeCell ref="C6:G6"/>
    <mergeCell ref="G7:G8"/>
    <mergeCell ref="A8:A10"/>
  </mergeCells>
  <conditionalFormatting sqref="G74:G75 G26">
    <cfRule type="cellIs" priority="42" dxfId="45" operator="lessThan">
      <formula>0</formula>
    </cfRule>
  </conditionalFormatting>
  <conditionalFormatting sqref="C74:G74">
    <cfRule type="cellIs" priority="41" dxfId="46" operator="equal">
      <formula>0</formula>
    </cfRule>
  </conditionalFormatting>
  <conditionalFormatting sqref="G11:G15">
    <cfRule type="cellIs" priority="10" dxfId="45" operator="lessThan">
      <formula>0</formula>
    </cfRule>
  </conditionalFormatting>
  <conditionalFormatting sqref="G16:G25">
    <cfRule type="cellIs" priority="9" dxfId="45" operator="lessThan">
      <formula>0</formula>
    </cfRule>
  </conditionalFormatting>
  <conditionalFormatting sqref="C11:G25">
    <cfRule type="cellIs" priority="8" dxfId="46" operator="equal">
      <formula>0</formula>
    </cfRule>
  </conditionalFormatting>
  <conditionalFormatting sqref="G27">
    <cfRule type="cellIs" priority="7" dxfId="45" operator="lessThan">
      <formula>0</formula>
    </cfRule>
  </conditionalFormatting>
  <conditionalFormatting sqref="G59:G63">
    <cfRule type="cellIs" priority="6" dxfId="45" operator="lessThan">
      <formula>0</formula>
    </cfRule>
  </conditionalFormatting>
  <conditionalFormatting sqref="G64:G73">
    <cfRule type="cellIs" priority="5" dxfId="45" operator="lessThan">
      <formula>0</formula>
    </cfRule>
  </conditionalFormatting>
  <conditionalFormatting sqref="D59:D73 F59:G73">
    <cfRule type="cellIs" priority="4" dxfId="46" operator="equal">
      <formula>0</formula>
    </cfRule>
  </conditionalFormatting>
  <conditionalFormatting sqref="C59:C73">
    <cfRule type="cellIs" priority="3" dxfId="46" operator="equal">
      <formula>0</formula>
    </cfRule>
  </conditionalFormatting>
  <conditionalFormatting sqref="E59:E73">
    <cfRule type="cellIs" priority="2" dxfId="46" operator="equal">
      <formula>0</formula>
    </cfRule>
  </conditionalFormatting>
  <conditionalFormatting sqref="G76">
    <cfRule type="cellIs" priority="1" dxfId="45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Polski Związek Przemysłu Motoryzacyjnego</dc:creator>
  <cp:keywords/>
  <dc:description/>
  <cp:lastModifiedBy>AnnaB</cp:lastModifiedBy>
  <cp:lastPrinted>2015-05-08T08:54:12Z</cp:lastPrinted>
  <dcterms:created xsi:type="dcterms:W3CDTF">2011-02-21T10:08:17Z</dcterms:created>
  <dcterms:modified xsi:type="dcterms:W3CDTF">2020-04-08T08:51:53Z</dcterms:modified>
  <cp:category/>
  <cp:version/>
  <cp:contentType/>
  <cp:contentStatus/>
</cp:coreProperties>
</file>