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Summary table" sheetId="1" r:id="rId1"/>
    <sheet name="CV&gt;3.5T" sheetId="2" r:id="rId2"/>
    <sheet name="CV&gt;3.5T - segments 1" sheetId="3" r:id="rId3"/>
    <sheet name="CV&gt;3.5T - segments 2" sheetId="4" r:id="rId4"/>
    <sheet name="LCV&lt;=3.5T" sheetId="5" r:id="rId5"/>
    <sheet name="BUS&gt;3.5T" sheetId="6" r:id="rId6"/>
  </sheets>
  <externalReferences>
    <externalReference r:id="rId9"/>
  </externalReferences>
  <definedNames>
    <definedName name="_xlfn.IFERROR" hidden="1">#NAME?</definedName>
    <definedName name="mancs">'[1]INDEX'!$A$61</definedName>
    <definedName name="mansc">'[1]INDEX'!$A$60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<sst xmlns="http://schemas.openxmlformats.org/spreadsheetml/2006/main" count="549" uniqueCount="89">
  <si>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</si>
  <si>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</si>
  <si>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</si>
  <si>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</si>
  <si>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</si>
  <si>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</si>
  <si>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</si>
  <si>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</si>
  <si>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</si>
  <si>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</si>
  <si>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</si>
  <si>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</si>
  <si>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</si>
  <si>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</si>
  <si>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</si>
  <si>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</si>
  <si>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</si>
  <si>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</si>
  <si>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</si>
  <si>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</si>
  <si>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</si>
  <si>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</si>
  <si>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</si>
  <si>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</si>
  <si>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</si>
  <si>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</si>
  <si>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</si>
  <si>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</si>
  <si>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</si>
  <si>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</si>
  <si>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</si>
  <si>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</si>
  <si>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</si>
  <si>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</si>
  <si>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</si>
  <si>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</si>
  <si>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</si>
  <si>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</si>
  <si>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</si>
  <si>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</si>
  <si>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</si>
  <si>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</si>
  <si>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</si>
  <si>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</si>
  <si>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</si>
  <si>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</si>
  <si>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RAZEM / Sub Total 1-7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</si>
  <si>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</si>
  <si>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</si>
  <si>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</si>
  <si>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</si>
  <si>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</si>
  <si>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</si>
  <si>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</si>
  <si>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</si>
  <si>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</si>
  <si>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</si>
  <si>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</si>
  <si>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</si>
  <si>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</si>
  <si>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</si>
  <si>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Luty</t>
  </si>
  <si>
    <t>February</t>
  </si>
  <si>
    <t>2018
Mar</t>
  </si>
  <si>
    <t>2017
Mar</t>
  </si>
  <si>
    <t>6/04/2018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</si>
  <si>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</si>
  <si>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</si>
  <si>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</si>
  <si>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</si>
  <si>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</si>
  <si>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</si>
  <si>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LAIKA</t>
  </si>
  <si>
    <t>IVECO-IRISBUS</t>
  </si>
  <si>
    <t>PZPM based on CEP (Ministry of Digital Affairs)</t>
  </si>
  <si>
    <t>units</t>
  </si>
  <si>
    <t>FIRST REGISTRATIONS OF NEW COMMERCIAL VEHICLES OVER 3.5T</t>
  </si>
  <si>
    <t>% change y/y</t>
  </si>
  <si>
    <t>2018
YTD</t>
  </si>
  <si>
    <t>2017
YTD</t>
  </si>
  <si>
    <t>COMMERCIAL VEHICLES (excl. Buses)</t>
  </si>
  <si>
    <t>Commercial vehicles</t>
  </si>
  <si>
    <t>Special vehicles with GVW&gt;3.5t</t>
  </si>
  <si>
    <t>Road Tractors</t>
  </si>
  <si>
    <t>BUSES - TOTAL</t>
  </si>
  <si>
    <t>BUSES with GVW&gt;3.5t</t>
  </si>
  <si>
    <t>GRAND TOTAL CV (incl. Buses)</t>
  </si>
  <si>
    <t>*/ The data does not cover new registrations of domestic producers  their own brands</t>
  </si>
  <si>
    <t>06/04/2018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</si>
</sst>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59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59" applyNumberFormat="1" applyFont="1" applyBorder="1" applyAlignment="1">
      <alignment horizontal="center"/>
    </xf>
    <xf numFmtId="0" fontId="51" fillId="0" borderId="14" xfId="0" applyFont="1" applyBorder="1" applyAlignment="1">
      <alignment horizontal="left" wrapText="1" indent="1"/>
    </xf>
    <xf numFmtId="164" fontId="51" fillId="0" borderId="15" xfId="59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59" applyNumberFormat="1" applyFont="1" applyFill="1" applyBorder="1" applyAlignment="1">
      <alignment horizontal="center"/>
    </xf>
    <xf numFmtId="0" fontId="52" fillId="0" borderId="16" xfId="54" applyFont="1" applyFill="1" applyBorder="1" applyAlignment="1">
      <alignment horizontal="right" vertical="center"/>
      <protection/>
    </xf>
    <xf numFmtId="0" fontId="51" fillId="33" borderId="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wrapText="1"/>
      <protection/>
    </xf>
    <xf numFmtId="0" fontId="53" fillId="33" borderId="19" xfId="54" applyFont="1" applyFill="1" applyBorder="1" applyAlignment="1">
      <alignment horizontal="center" vertical="center" wrapText="1"/>
      <protection/>
    </xf>
    <xf numFmtId="0" fontId="53" fillId="33" borderId="19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/>
      <protection/>
    </xf>
    <xf numFmtId="0" fontId="3" fillId="0" borderId="21" xfId="54" applyNumberFormat="1" applyFont="1" applyFill="1" applyBorder="1" applyAlignment="1">
      <alignment vertical="center"/>
      <protection/>
    </xf>
    <xf numFmtId="10" fontId="3" fillId="0" borderId="18" xfId="60" applyNumberFormat="1" applyFont="1" applyFill="1" applyBorder="1" applyAlignment="1">
      <alignment vertical="center"/>
    </xf>
    <xf numFmtId="164" fontId="3" fillId="0" borderId="22" xfId="60" applyNumberFormat="1" applyFont="1" applyFill="1" applyBorder="1" applyAlignment="1">
      <alignment vertical="center"/>
    </xf>
    <xf numFmtId="0" fontId="3" fillId="0" borderId="13" xfId="54" applyNumberFormat="1" applyFont="1" applyFill="1" applyBorder="1" applyAlignment="1">
      <alignment vertical="center"/>
      <protection/>
    </xf>
    <xf numFmtId="0" fontId="3" fillId="0" borderId="12" xfId="54" applyNumberFormat="1" applyFont="1" applyFill="1" applyBorder="1" applyAlignment="1">
      <alignment vertical="center"/>
      <protection/>
    </xf>
    <xf numFmtId="10" fontId="3" fillId="0" borderId="17" xfId="60" applyNumberFormat="1" applyFont="1" applyFill="1" applyBorder="1" applyAlignment="1">
      <alignment vertical="center"/>
    </xf>
    <xf numFmtId="0" fontId="3" fillId="0" borderId="0" xfId="54" applyNumberFormat="1" applyFont="1" applyFill="1" applyBorder="1" applyAlignment="1">
      <alignment vertical="center"/>
      <protection/>
    </xf>
    <xf numFmtId="10" fontId="3" fillId="0" borderId="0" xfId="60" applyNumberFormat="1" applyFont="1" applyFill="1" applyBorder="1" applyAlignment="1">
      <alignment vertical="center"/>
    </xf>
    <xf numFmtId="164" fontId="3" fillId="0" borderId="13" xfId="60" applyNumberFormat="1" applyFont="1" applyFill="1" applyBorder="1" applyAlignment="1">
      <alignment vertical="center"/>
    </xf>
    <xf numFmtId="164" fontId="3" fillId="0" borderId="0" xfId="6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vertical="center"/>
      <protection/>
    </xf>
    <xf numFmtId="0" fontId="3" fillId="0" borderId="14" xfId="54" applyNumberFormat="1" applyFont="1" applyFill="1" applyBorder="1" applyAlignment="1">
      <alignment vertical="center"/>
      <protection/>
    </xf>
    <xf numFmtId="10" fontId="3" fillId="0" borderId="20" xfId="60" applyNumberFormat="1" applyFont="1" applyFill="1" applyBorder="1" applyAlignment="1">
      <alignment vertical="center"/>
    </xf>
    <xf numFmtId="10" fontId="3" fillId="0" borderId="19" xfId="60" applyNumberFormat="1" applyFont="1" applyFill="1" applyBorder="1" applyAlignment="1">
      <alignment vertical="center"/>
    </xf>
    <xf numFmtId="164" fontId="3" fillId="0" borderId="15" xfId="60" applyNumberFormat="1" applyFont="1" applyFill="1" applyBorder="1" applyAlignment="1">
      <alignment vertical="center"/>
    </xf>
    <xf numFmtId="164" fontId="3" fillId="0" borderId="19" xfId="60" applyNumberFormat="1" applyFont="1" applyFill="1" applyBorder="1" applyAlignment="1">
      <alignment vertical="center"/>
    </xf>
    <xf numFmtId="0" fontId="4" fillId="33" borderId="11" xfId="54" applyNumberFormat="1" applyFont="1" applyFill="1" applyBorder="1" applyAlignment="1">
      <alignment vertical="center"/>
      <protection/>
    </xf>
    <xf numFmtId="9" fontId="4" fillId="33" borderId="23" xfId="54" applyNumberFormat="1" applyFont="1" applyFill="1" applyBorder="1" applyAlignment="1">
      <alignment vertical="center"/>
      <protection/>
    </xf>
    <xf numFmtId="164" fontId="4" fillId="33" borderId="24" xfId="54" applyNumberFormat="1" applyFont="1" applyFill="1" applyBorder="1" applyAlignment="1">
      <alignment vertical="center"/>
      <protection/>
    </xf>
    <xf numFmtId="164" fontId="4" fillId="33" borderId="23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54" fillId="0" borderId="0" xfId="0" applyFont="1" applyAlignment="1">
      <alignment/>
    </xf>
    <xf numFmtId="0" fontId="7" fillId="0" borderId="0" xfId="54" applyFont="1" applyFill="1" applyBorder="1" applyAlignment="1">
      <alignment vertical="center"/>
      <protection/>
    </xf>
    <xf numFmtId="9" fontId="4" fillId="33" borderId="20" xfId="60" applyNumberFormat="1" applyFont="1" applyFill="1" applyBorder="1" applyAlignment="1">
      <alignment vertical="center"/>
    </xf>
    <xf numFmtId="9" fontId="4" fillId="33" borderId="19" xfId="60" applyNumberFormat="1" applyFont="1" applyFill="1" applyBorder="1" applyAlignment="1">
      <alignment vertical="center"/>
    </xf>
    <xf numFmtId="164" fontId="4" fillId="33" borderId="15" xfId="54" applyNumberFormat="1" applyFont="1" applyFill="1" applyBorder="1" applyAlignment="1">
      <alignment vertical="center"/>
      <protection/>
    </xf>
    <xf numFmtId="164" fontId="4" fillId="33" borderId="19" xfId="54" applyNumberFormat="1" applyFont="1" applyFill="1" applyBorder="1" applyAlignment="1">
      <alignment vertical="center"/>
      <protection/>
    </xf>
    <xf numFmtId="10" fontId="3" fillId="0" borderId="20" xfId="59" applyNumberFormat="1" applyFont="1" applyFill="1" applyBorder="1" applyAlignment="1">
      <alignment vertical="center"/>
    </xf>
    <xf numFmtId="164" fontId="3" fillId="0" borderId="25" xfId="60" applyNumberFormat="1" applyFont="1" applyFill="1" applyBorder="1" applyAlignment="1">
      <alignment vertical="center"/>
    </xf>
    <xf numFmtId="164" fontId="3" fillId="0" borderId="26" xfId="60" applyNumberFormat="1" applyFont="1" applyFill="1" applyBorder="1" applyAlignment="1">
      <alignment vertical="center"/>
    </xf>
    <xf numFmtId="0" fontId="3" fillId="33" borderId="10" xfId="54" applyNumberFormat="1" applyFont="1" applyFill="1" applyBorder="1" applyAlignment="1">
      <alignment vertical="center"/>
      <protection/>
    </xf>
    <xf numFmtId="9" fontId="3" fillId="33" borderId="23" xfId="54" applyNumberFormat="1" applyFont="1" applyFill="1" applyBorder="1" applyAlignment="1">
      <alignment vertical="center"/>
      <protection/>
    </xf>
    <xf numFmtId="164" fontId="3" fillId="33" borderId="24" xfId="54" applyNumberFormat="1" applyFont="1" applyFill="1" applyBorder="1" applyAlignment="1">
      <alignment vertical="center"/>
      <protection/>
    </xf>
    <xf numFmtId="164" fontId="3" fillId="33" borderId="23" xfId="54" applyNumberFormat="1" applyFont="1" applyFill="1" applyBorder="1" applyAlignment="1">
      <alignment vertical="center"/>
      <protection/>
    </xf>
    <xf numFmtId="9" fontId="3" fillId="33" borderId="27" xfId="54" applyNumberFormat="1" applyFont="1" applyFill="1" applyBorder="1" applyAlignment="1">
      <alignment vertical="center"/>
      <protection/>
    </xf>
    <xf numFmtId="10" fontId="3" fillId="0" borderId="20" xfId="54" applyNumberFormat="1" applyFont="1" applyFill="1" applyBorder="1" applyAlignment="1">
      <alignment vertical="center"/>
      <protection/>
    </xf>
    <xf numFmtId="164" fontId="3" fillId="0" borderId="20" xfId="54" applyNumberFormat="1" applyFont="1" applyFill="1" applyBorder="1" applyAlignment="1">
      <alignment vertical="center"/>
      <protection/>
    </xf>
    <xf numFmtId="0" fontId="3" fillId="33" borderId="11" xfId="54" applyNumberFormat="1" applyFont="1" applyFill="1" applyBorder="1" applyAlignment="1">
      <alignment vertical="center"/>
      <protection/>
    </xf>
    <xf numFmtId="164" fontId="3" fillId="33" borderId="27" xfId="54" applyNumberFormat="1" applyFont="1" applyFill="1" applyBorder="1" applyAlignment="1">
      <alignment vertical="center"/>
      <protection/>
    </xf>
    <xf numFmtId="164" fontId="4" fillId="33" borderId="27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4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54" applyNumberFormat="1" applyFont="1" applyFill="1" applyBorder="1" applyAlignment="1">
      <alignment vertical="center"/>
      <protection/>
    </xf>
    <xf numFmtId="10" fontId="3" fillId="0" borderId="23" xfId="60" applyNumberFormat="1" applyFont="1" applyFill="1" applyBorder="1" applyAlignment="1">
      <alignment vertical="center"/>
    </xf>
    <xf numFmtId="10" fontId="3" fillId="0" borderId="28" xfId="60" applyNumberFormat="1" applyFont="1" applyFill="1" applyBorder="1" applyAlignment="1">
      <alignment vertical="center"/>
    </xf>
    <xf numFmtId="164" fontId="3" fillId="0" borderId="28" xfId="60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11" xfId="60" applyNumberFormat="1" applyFont="1" applyFill="1" applyBorder="1" applyAlignment="1">
      <alignment vertical="center"/>
    </xf>
    <xf numFmtId="164" fontId="3" fillId="0" borderId="20" xfId="6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16" xfId="54" applyFont="1" applyFill="1" applyBorder="1" applyAlignment="1">
      <alignment horizontal="right" vertical="center" shrinkToFit="1"/>
      <protection/>
    </xf>
    <xf numFmtId="0" fontId="3" fillId="33" borderId="29" xfId="54" applyFont="1" applyFill="1" applyBorder="1" applyAlignment="1">
      <alignment horizontal="center" wrapText="1"/>
      <protection/>
    </xf>
    <xf numFmtId="0" fontId="3" fillId="0" borderId="29" xfId="54" applyNumberFormat="1" applyFont="1" applyFill="1" applyBorder="1" applyAlignment="1">
      <alignment vertical="center"/>
      <protection/>
    </xf>
    <xf numFmtId="10" fontId="3" fillId="0" borderId="29" xfId="60" applyNumberFormat="1" applyFont="1" applyFill="1" applyBorder="1" applyAlignment="1">
      <alignment vertical="center"/>
    </xf>
    <xf numFmtId="164" fontId="3" fillId="0" borderId="29" xfId="6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 wrapText="1" shrinkToFit="1"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9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9" xfId="54" applyNumberFormat="1" applyFont="1" applyFill="1" applyBorder="1" applyAlignment="1">
      <alignment vertical="center"/>
      <protection/>
    </xf>
    <xf numFmtId="3" fontId="4" fillId="33" borderId="14" xfId="54" applyNumberFormat="1" applyFont="1" applyFill="1" applyBorder="1" applyAlignment="1">
      <alignment vertical="center"/>
      <protection/>
    </xf>
    <xf numFmtId="3" fontId="4" fillId="33" borderId="19" xfId="54" applyNumberFormat="1" applyFont="1" applyFill="1" applyBorder="1" applyAlignment="1">
      <alignment vertical="center"/>
      <protection/>
    </xf>
    <xf numFmtId="3" fontId="3" fillId="33" borderId="10" xfId="54" applyNumberFormat="1" applyFont="1" applyFill="1" applyBorder="1" applyAlignment="1">
      <alignment vertical="center"/>
      <protection/>
    </xf>
    <xf numFmtId="3" fontId="4" fillId="33" borderId="10" xfId="54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1" fillId="0" borderId="0" xfId="0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23" xfId="54" applyNumberFormat="1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4" fillId="33" borderId="23" xfId="54" applyNumberFormat="1" applyFont="1" applyFill="1" applyBorder="1" applyAlignment="1">
      <alignment horizontal="center" vertical="center"/>
      <protection/>
    </xf>
    <xf numFmtId="0" fontId="53" fillId="33" borderId="13" xfId="54" applyFont="1" applyFill="1" applyBorder="1" applyAlignment="1">
      <alignment horizontal="center" vertical="top" wrapText="1"/>
      <protection/>
    </xf>
    <xf numFmtId="0" fontId="53" fillId="33" borderId="15" xfId="54" applyFont="1" applyFill="1" applyBorder="1" applyAlignment="1">
      <alignment horizontal="center" vertical="top" wrapText="1"/>
      <protection/>
    </xf>
    <xf numFmtId="0" fontId="53" fillId="33" borderId="12" xfId="54" applyFont="1" applyFill="1" applyBorder="1" applyAlignment="1">
      <alignment horizontal="center" vertical="center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57" fillId="33" borderId="14" xfId="54" applyFont="1" applyFill="1" applyBorder="1" applyAlignment="1">
      <alignment horizontal="center" vertical="center"/>
      <protection/>
    </xf>
    <xf numFmtId="0" fontId="57" fillId="33" borderId="19" xfId="54" applyFont="1" applyFill="1" applyBorder="1" applyAlignment="1">
      <alignment horizontal="center" vertical="center"/>
      <protection/>
    </xf>
    <xf numFmtId="0" fontId="57" fillId="33" borderId="20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3" fillId="33" borderId="22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58" fillId="33" borderId="21" xfId="54" applyFont="1" applyFill="1" applyBorder="1" applyAlignment="1">
      <alignment horizontal="center" vertical="center"/>
      <protection/>
    </xf>
    <xf numFmtId="0" fontId="58" fillId="33" borderId="29" xfId="54" applyFont="1" applyFill="1" applyBorder="1" applyAlignment="1">
      <alignment horizontal="center" vertical="center"/>
      <protection/>
    </xf>
    <xf numFmtId="0" fontId="58" fillId="33" borderId="18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wrapText="1"/>
      <protection/>
    </xf>
    <xf numFmtId="0" fontId="57" fillId="33" borderId="12" xfId="54" applyFont="1" applyFill="1" applyBorder="1" applyAlignment="1">
      <alignment horizontal="center" vertical="top"/>
      <protection/>
    </xf>
    <xf numFmtId="0" fontId="57" fillId="33" borderId="14" xfId="54" applyFont="1" applyFill="1" applyBorder="1" applyAlignment="1">
      <alignment horizontal="center" vertical="top"/>
      <protection/>
    </xf>
    <xf numFmtId="0" fontId="53" fillId="33" borderId="17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57" fillId="0" borderId="19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7" fillId="33" borderId="13" xfId="54" applyFont="1" applyFill="1" applyBorder="1" applyAlignment="1">
      <alignment horizontal="center" vertical="top"/>
      <protection/>
    </xf>
    <xf numFmtId="0" fontId="57" fillId="33" borderId="15" xfId="54" applyFont="1" applyFill="1" applyBorder="1" applyAlignment="1">
      <alignment horizontal="center" vertical="top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59" fillId="0" borderId="0" xfId="54" applyFont="1" applyFill="1" applyBorder="1" applyAlignment="1">
      <alignment horizontal="center" vertical="center"/>
      <protection/>
    </xf>
    <xf numFmtId="0" fontId="59" fillId="0" borderId="19" xfId="54" applyFont="1" applyFill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Procentowy 4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21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7</xdr:col>
      <xdr:colOff>266700</xdr:colOff>
      <xdr:row>32</xdr:row>
      <xdr:rowOff>142875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52875"/>
          <a:ext cx="60864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7</xdr:col>
      <xdr:colOff>257175</xdr:colOff>
      <xdr:row>54</xdr:row>
      <xdr:rowOff>161925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762875"/>
          <a:ext cx="60769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7</xdr:col>
      <xdr:colOff>342900</xdr:colOff>
      <xdr:row>74</xdr:row>
      <xdr:rowOff>180975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953875"/>
          <a:ext cx="61626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2.28125" style="0" customWidth="1"/>
    <col min="3" max="8" width="11.00390625" style="0" customWidth="1"/>
  </cols>
  <sheetData>
    <row r="1" spans="2:8" ht="15">
      <c r="B1" t="s">
        <v>74</v>
      </c>
      <c r="D1" s="101"/>
      <c r="E1" s="101"/>
      <c r="F1" s="101"/>
      <c r="G1" s="101"/>
      <c r="H1" t="s">
        <v>88</v>
      </c>
    </row>
    <row r="2" ht="15">
      <c r="H2" s="2" t="s">
        <v>75</v>
      </c>
    </row>
    <row r="3" spans="2:8" ht="26.25" customHeight="1">
      <c r="B3" s="108" t="s">
        <v>76</v>
      </c>
      <c r="C3" s="109"/>
      <c r="D3" s="109"/>
      <c r="E3" s="109"/>
      <c r="F3" s="109"/>
      <c r="G3" s="109"/>
      <c r="H3" s="110"/>
    </row>
    <row r="4" spans="2:8" ht="26.25" customHeight="1">
      <c r="B4" s="11"/>
      <c r="C4" s="12" t="s">
        <v>63</v>
      </c>
      <c r="D4" s="12" t="s">
        <v>64</v>
      </c>
      <c r="E4" s="13" t="s">
        <v>77</v>
      </c>
      <c r="F4" s="12" t="s">
        <v>78</v>
      </c>
      <c r="G4" s="12" t="s">
        <v>79</v>
      </c>
      <c r="H4" s="13" t="s">
        <v>77</v>
      </c>
    </row>
    <row r="5" spans="2:8" ht="26.25" customHeight="1">
      <c r="B5" s="3" t="s">
        <v>80</v>
      </c>
      <c r="C5" s="4">
        <v>2905</v>
      </c>
      <c r="D5" s="4">
        <v>2668</v>
      </c>
      <c r="E5" s="5">
        <v>0.08883058470764627</v>
      </c>
      <c r="F5" s="4">
        <v>7156</v>
      </c>
      <c r="G5" s="4">
        <v>6240</v>
      </c>
      <c r="H5" s="5">
        <v>0.14679487179487172</v>
      </c>
    </row>
    <row r="6" spans="2:8" ht="26.25" customHeight="1">
      <c r="B6" s="6" t="s">
        <v>81</v>
      </c>
      <c r="C6" s="7">
        <v>599</v>
      </c>
      <c r="D6" s="7">
        <v>580</v>
      </c>
      <c r="E6" s="8">
        <v>0.03275862068965507</v>
      </c>
      <c r="F6" s="7">
        <v>1435</v>
      </c>
      <c r="G6" s="7">
        <v>1111</v>
      </c>
      <c r="H6" s="8">
        <v>0.2916291629162917</v>
      </c>
    </row>
    <row r="7" spans="2:8" ht="26.25" customHeight="1">
      <c r="B7" s="6" t="s">
        <v>82</v>
      </c>
      <c r="C7" s="7">
        <v>36</v>
      </c>
      <c r="D7" s="7">
        <v>32</v>
      </c>
      <c r="E7" s="8">
        <v>0.125</v>
      </c>
      <c r="F7" s="7">
        <v>138</v>
      </c>
      <c r="G7" s="7">
        <v>79</v>
      </c>
      <c r="H7" s="8">
        <v>0.7468354430379747</v>
      </c>
    </row>
    <row r="8" spans="2:8" ht="26.25" customHeight="1">
      <c r="B8" s="9" t="s">
        <v>83</v>
      </c>
      <c r="C8" s="7">
        <v>2270</v>
      </c>
      <c r="D8" s="7">
        <v>2056</v>
      </c>
      <c r="E8" s="10">
        <v>0.10408560311284054</v>
      </c>
      <c r="F8" s="7">
        <v>5583</v>
      </c>
      <c r="G8" s="7">
        <v>5050</v>
      </c>
      <c r="H8" s="10">
        <v>0.10554455445544564</v>
      </c>
    </row>
    <row r="9" spans="2:8" ht="26.25" customHeight="1">
      <c r="B9" s="3" t="s">
        <v>84</v>
      </c>
      <c r="C9" s="4">
        <v>210</v>
      </c>
      <c r="D9" s="4">
        <v>319</v>
      </c>
      <c r="E9" s="5">
        <v>-0.34169278996865204</v>
      </c>
      <c r="F9" s="4">
        <v>627</v>
      </c>
      <c r="G9" s="4">
        <v>549</v>
      </c>
      <c r="H9" s="5">
        <v>0.14207650273224037</v>
      </c>
    </row>
    <row r="10" spans="2:8" ht="26.25" customHeight="1">
      <c r="B10" s="9" t="s">
        <v>85</v>
      </c>
      <c r="C10" s="7">
        <v>210</v>
      </c>
      <c r="D10" s="7">
        <v>319</v>
      </c>
      <c r="E10" s="10">
        <v>-0.34169278996865204</v>
      </c>
      <c r="F10" s="7">
        <v>627</v>
      </c>
      <c r="G10" s="7">
        <v>549</v>
      </c>
      <c r="H10" s="10">
        <v>0.14207650273224037</v>
      </c>
    </row>
    <row r="11" spans="2:8" ht="26.25" customHeight="1">
      <c r="B11" s="14" t="s">
        <v>86</v>
      </c>
      <c r="C11" s="15">
        <v>3115</v>
      </c>
      <c r="D11" s="15">
        <v>2987</v>
      </c>
      <c r="E11" s="16">
        <v>0.04285236022765315</v>
      </c>
      <c r="F11" s="15">
        <v>7783</v>
      </c>
      <c r="G11" s="15">
        <v>6789</v>
      </c>
      <c r="H11" s="16">
        <v>0.14641331565768145</v>
      </c>
    </row>
    <row r="12" ht="15" customHeight="1">
      <c r="B12" s="107" t="s">
        <v>87</v>
      </c>
    </row>
  </sheetData>
  <sheetProtection/>
  <mergeCells count="1">
    <mergeCell ref="B3:H3"/>
  </mergeCells>
  <conditionalFormatting sqref="E9:E10 H9:H10">
    <cfRule type="cellIs" priority="2" dxfId="212" operator="lessThan">
      <formula>0</formula>
    </cfRule>
  </conditionalFormatting>
  <conditionalFormatting sqref="E5:E7 H5:H7 H11 E11">
    <cfRule type="cellIs" priority="3" dxfId="212" operator="lessThan">
      <formula>0</formula>
    </cfRule>
  </conditionalFormatting>
  <conditionalFormatting sqref="E8 H8">
    <cfRule type="cellIs" priority="1" dxfId="212" operator="lessThan">
      <formula>0</formula>
    </cfRule>
  </conditionalFormatting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6.0039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0.28125" style="0" customWidth="1"/>
  </cols>
  <sheetData>
    <row r="1" spans="2:15" ht="15">
      <c r="B1" t="s">
        <v>7</v>
      </c>
      <c r="E1" s="101"/>
      <c r="O1" t="s">
        <v>65</v>
      </c>
    </row>
    <row r="2" spans="2:15" ht="14.25" customHeight="1">
      <c r="B2" s="131" t="s">
        <v>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7"/>
    </row>
    <row r="3" spans="2:15" ht="14.25" customHeight="1">
      <c r="B3" s="143" t="s">
        <v>21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85" t="s">
        <v>32</v>
      </c>
    </row>
    <row r="4" spans="2:15" ht="14.25" customHeight="1">
      <c r="B4" s="132" t="s">
        <v>0</v>
      </c>
      <c r="C4" s="137" t="s">
        <v>1</v>
      </c>
      <c r="D4" s="134" t="s">
        <v>66</v>
      </c>
      <c r="E4" s="135"/>
      <c r="F4" s="135"/>
      <c r="G4" s="135"/>
      <c r="H4" s="136"/>
      <c r="I4" s="135" t="s">
        <v>61</v>
      </c>
      <c r="J4" s="135"/>
      <c r="K4" s="134" t="s">
        <v>67</v>
      </c>
      <c r="L4" s="135"/>
      <c r="M4" s="135"/>
      <c r="N4" s="135"/>
      <c r="O4" s="136"/>
    </row>
    <row r="5" spans="2:15" ht="14.25" customHeight="1">
      <c r="B5" s="133"/>
      <c r="C5" s="138"/>
      <c r="D5" s="119" t="s">
        <v>68</v>
      </c>
      <c r="E5" s="120"/>
      <c r="F5" s="120"/>
      <c r="G5" s="120"/>
      <c r="H5" s="121"/>
      <c r="I5" s="120" t="s">
        <v>62</v>
      </c>
      <c r="J5" s="120"/>
      <c r="K5" s="119" t="s">
        <v>69</v>
      </c>
      <c r="L5" s="120"/>
      <c r="M5" s="120"/>
      <c r="N5" s="120"/>
      <c r="O5" s="121"/>
    </row>
    <row r="6" spans="2:15" ht="14.25" customHeight="1">
      <c r="B6" s="133"/>
      <c r="C6" s="133"/>
      <c r="D6" s="122">
        <v>2018</v>
      </c>
      <c r="E6" s="123"/>
      <c r="F6" s="126">
        <v>2017</v>
      </c>
      <c r="G6" s="126"/>
      <c r="H6" s="129" t="s">
        <v>23</v>
      </c>
      <c r="I6" s="144">
        <v>2018</v>
      </c>
      <c r="J6" s="122" t="s">
        <v>70</v>
      </c>
      <c r="K6" s="122">
        <v>2018</v>
      </c>
      <c r="L6" s="123"/>
      <c r="M6" s="126">
        <v>2017</v>
      </c>
      <c r="N6" s="123"/>
      <c r="O6" s="128" t="s">
        <v>23</v>
      </c>
    </row>
    <row r="7" spans="2:15" ht="14.25" customHeight="1">
      <c r="B7" s="139" t="s">
        <v>24</v>
      </c>
      <c r="C7" s="139" t="s">
        <v>25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4.25" customHeight="1">
      <c r="B8" s="139"/>
      <c r="C8" s="139"/>
      <c r="D8" s="102" t="s">
        <v>26</v>
      </c>
      <c r="E8" s="106" t="s">
        <v>2</v>
      </c>
      <c r="F8" s="103" t="s">
        <v>26</v>
      </c>
      <c r="G8" s="86" t="s">
        <v>2</v>
      </c>
      <c r="H8" s="115" t="s">
        <v>27</v>
      </c>
      <c r="I8" s="18" t="s">
        <v>26</v>
      </c>
      <c r="J8" s="117" t="s">
        <v>71</v>
      </c>
      <c r="K8" s="102" t="s">
        <v>26</v>
      </c>
      <c r="L8" s="19" t="s">
        <v>2</v>
      </c>
      <c r="M8" s="103" t="s">
        <v>26</v>
      </c>
      <c r="N8" s="19" t="s">
        <v>2</v>
      </c>
      <c r="O8" s="141" t="s">
        <v>27</v>
      </c>
    </row>
    <row r="9" spans="2:15" ht="14.25" customHeight="1">
      <c r="B9" s="140"/>
      <c r="C9" s="140"/>
      <c r="D9" s="105" t="s">
        <v>28</v>
      </c>
      <c r="E9" s="104" t="s">
        <v>29</v>
      </c>
      <c r="F9" s="20" t="s">
        <v>28</v>
      </c>
      <c r="G9" s="21" t="s">
        <v>29</v>
      </c>
      <c r="H9" s="116"/>
      <c r="I9" s="22" t="s">
        <v>28</v>
      </c>
      <c r="J9" s="118"/>
      <c r="K9" s="105" t="s">
        <v>28</v>
      </c>
      <c r="L9" s="104" t="s">
        <v>29</v>
      </c>
      <c r="M9" s="20" t="s">
        <v>28</v>
      </c>
      <c r="N9" s="104" t="s">
        <v>29</v>
      </c>
      <c r="O9" s="142"/>
    </row>
    <row r="10" spans="2:15" ht="14.25" customHeight="1">
      <c r="B10" s="24">
        <v>1</v>
      </c>
      <c r="C10" s="25" t="s">
        <v>3</v>
      </c>
      <c r="D10" s="91">
        <v>597</v>
      </c>
      <c r="E10" s="27">
        <v>0.20550774526678142</v>
      </c>
      <c r="F10" s="91">
        <v>533</v>
      </c>
      <c r="G10" s="88">
        <v>0.1997751124437781</v>
      </c>
      <c r="H10" s="28">
        <v>0.12007504690431525</v>
      </c>
      <c r="I10" s="92">
        <v>640</v>
      </c>
      <c r="J10" s="89">
        <v>-0.06718749999999996</v>
      </c>
      <c r="K10" s="91">
        <v>1696</v>
      </c>
      <c r="L10" s="27">
        <v>0.23700391280044716</v>
      </c>
      <c r="M10" s="91">
        <v>1346</v>
      </c>
      <c r="N10" s="88">
        <v>0.21570512820512822</v>
      </c>
      <c r="O10" s="28">
        <v>0.26002971768202077</v>
      </c>
    </row>
    <row r="11" spans="2:15" ht="14.25" customHeight="1">
      <c r="B11" s="23">
        <v>2</v>
      </c>
      <c r="C11" s="29" t="s">
        <v>4</v>
      </c>
      <c r="D11" s="93">
        <v>593</v>
      </c>
      <c r="E11" s="31">
        <v>0.20413080895008606</v>
      </c>
      <c r="F11" s="93">
        <v>425</v>
      </c>
      <c r="G11" s="33">
        <v>0.15929535232383807</v>
      </c>
      <c r="H11" s="34">
        <v>0.3952941176470588</v>
      </c>
      <c r="I11" s="94">
        <v>512</v>
      </c>
      <c r="J11" s="35">
        <v>0.158203125</v>
      </c>
      <c r="K11" s="93">
        <v>1482</v>
      </c>
      <c r="L11" s="31">
        <v>0.20709893795416434</v>
      </c>
      <c r="M11" s="93">
        <v>1018</v>
      </c>
      <c r="N11" s="33">
        <v>0.16314102564102564</v>
      </c>
      <c r="O11" s="34">
        <v>0.45579567779960706</v>
      </c>
    </row>
    <row r="12" spans="2:15" ht="14.25" customHeight="1">
      <c r="B12" s="23">
        <v>3</v>
      </c>
      <c r="C12" s="29" t="s">
        <v>10</v>
      </c>
      <c r="D12" s="93">
        <v>602</v>
      </c>
      <c r="E12" s="31">
        <v>0.20722891566265061</v>
      </c>
      <c r="F12" s="93">
        <v>466</v>
      </c>
      <c r="G12" s="33">
        <v>0.17466266866566715</v>
      </c>
      <c r="H12" s="34">
        <v>0.29184549356223166</v>
      </c>
      <c r="I12" s="94">
        <v>412</v>
      </c>
      <c r="J12" s="35">
        <v>0.46116504854368934</v>
      </c>
      <c r="K12" s="93">
        <v>1357</v>
      </c>
      <c r="L12" s="31">
        <v>0.18963107881498042</v>
      </c>
      <c r="M12" s="93">
        <v>1093</v>
      </c>
      <c r="N12" s="33">
        <v>0.1751602564102564</v>
      </c>
      <c r="O12" s="34">
        <v>0.24153705397987202</v>
      </c>
    </row>
    <row r="13" spans="2:15" ht="14.25" customHeight="1">
      <c r="B13" s="23">
        <v>4</v>
      </c>
      <c r="C13" s="29" t="s">
        <v>8</v>
      </c>
      <c r="D13" s="93">
        <v>470</v>
      </c>
      <c r="E13" s="31">
        <v>0.16179001721170397</v>
      </c>
      <c r="F13" s="93">
        <v>455</v>
      </c>
      <c r="G13" s="33">
        <v>0.17053973013493254</v>
      </c>
      <c r="H13" s="34">
        <v>0.03296703296703307</v>
      </c>
      <c r="I13" s="94">
        <v>281</v>
      </c>
      <c r="J13" s="35">
        <v>0.6725978647686832</v>
      </c>
      <c r="K13" s="93">
        <v>951</v>
      </c>
      <c r="L13" s="31">
        <v>0.13289547233091112</v>
      </c>
      <c r="M13" s="93">
        <v>990</v>
      </c>
      <c r="N13" s="33">
        <v>0.15865384615384615</v>
      </c>
      <c r="O13" s="34">
        <v>-0.039393939393939426</v>
      </c>
    </row>
    <row r="14" spans="2:15" ht="14.25" customHeight="1">
      <c r="B14" s="23">
        <v>5</v>
      </c>
      <c r="C14" s="29" t="s">
        <v>9</v>
      </c>
      <c r="D14" s="93">
        <v>341</v>
      </c>
      <c r="E14" s="31">
        <v>0.11738382099827883</v>
      </c>
      <c r="F14" s="93">
        <v>433</v>
      </c>
      <c r="G14" s="33">
        <v>0.16229385307346328</v>
      </c>
      <c r="H14" s="34">
        <v>-0.21247113163972287</v>
      </c>
      <c r="I14" s="94">
        <v>260</v>
      </c>
      <c r="J14" s="35">
        <v>0.31153846153846154</v>
      </c>
      <c r="K14" s="93">
        <v>834</v>
      </c>
      <c r="L14" s="31">
        <v>0.11654555617663499</v>
      </c>
      <c r="M14" s="93">
        <v>841</v>
      </c>
      <c r="N14" s="33">
        <v>0.13477564102564102</v>
      </c>
      <c r="O14" s="34">
        <v>-0.008323424494649179</v>
      </c>
    </row>
    <row r="15" spans="2:15" ht="14.25" customHeight="1">
      <c r="B15" s="23">
        <v>6</v>
      </c>
      <c r="C15" s="29" t="s">
        <v>12</v>
      </c>
      <c r="D15" s="93">
        <v>131</v>
      </c>
      <c r="E15" s="31">
        <v>0.04509466437177281</v>
      </c>
      <c r="F15" s="93">
        <v>223</v>
      </c>
      <c r="G15" s="33">
        <v>0.0835832083958021</v>
      </c>
      <c r="H15" s="34">
        <v>-0.41255605381165916</v>
      </c>
      <c r="I15" s="94">
        <v>131</v>
      </c>
      <c r="J15" s="35">
        <v>0</v>
      </c>
      <c r="K15" s="93">
        <v>404</v>
      </c>
      <c r="L15" s="31">
        <v>0.05645612073784237</v>
      </c>
      <c r="M15" s="93">
        <v>585</v>
      </c>
      <c r="N15" s="33">
        <v>0.09375</v>
      </c>
      <c r="O15" s="34">
        <v>-0.3094017094017094</v>
      </c>
    </row>
    <row r="16" spans="2:15" ht="14.25" customHeight="1">
      <c r="B16" s="23">
        <v>7</v>
      </c>
      <c r="C16" s="29" t="s">
        <v>11</v>
      </c>
      <c r="D16" s="93">
        <v>162</v>
      </c>
      <c r="E16" s="31">
        <v>0.05576592082616179</v>
      </c>
      <c r="F16" s="93">
        <v>120</v>
      </c>
      <c r="G16" s="33">
        <v>0.044977511244377814</v>
      </c>
      <c r="H16" s="34">
        <v>0.3500000000000001</v>
      </c>
      <c r="I16" s="94">
        <v>141</v>
      </c>
      <c r="J16" s="35">
        <v>0.14893617021276606</v>
      </c>
      <c r="K16" s="93">
        <v>402</v>
      </c>
      <c r="L16" s="31">
        <v>0.056176634991615425</v>
      </c>
      <c r="M16" s="93">
        <v>342</v>
      </c>
      <c r="N16" s="33">
        <v>0.05480769230769231</v>
      </c>
      <c r="O16" s="34">
        <v>0.17543859649122817</v>
      </c>
    </row>
    <row r="17" spans="2:15" ht="14.25" customHeight="1">
      <c r="B17" s="111" t="s">
        <v>46</v>
      </c>
      <c r="C17" s="112"/>
      <c r="D17" s="76">
        <f>SUM(D10:D16)</f>
        <v>2896</v>
      </c>
      <c r="E17" s="77">
        <f>D17/D19</f>
        <v>0.9969018932874355</v>
      </c>
      <c r="F17" s="76">
        <f>SUM(F10:F16)</f>
        <v>2655</v>
      </c>
      <c r="G17" s="77">
        <f>F17/F19</f>
        <v>0.9951274362818591</v>
      </c>
      <c r="H17" s="81">
        <f>D17/F17-1</f>
        <v>0.09077212806026358</v>
      </c>
      <c r="I17" s="76">
        <f>SUM(I10:I16)</f>
        <v>2377</v>
      </c>
      <c r="J17" s="80">
        <f>D17/I17-1</f>
        <v>0.21834244846445094</v>
      </c>
      <c r="K17" s="76">
        <f>SUM(K10:K16)</f>
        <v>7126</v>
      </c>
      <c r="L17" s="77">
        <f>K17/K19</f>
        <v>0.9958077138065958</v>
      </c>
      <c r="M17" s="76">
        <f>SUM(M10:M16)</f>
        <v>6215</v>
      </c>
      <c r="N17" s="77">
        <f>M17/M19</f>
        <v>0.9959935897435898</v>
      </c>
      <c r="O17" s="81">
        <f>K17/M17-1</f>
        <v>0.146580852775543</v>
      </c>
    </row>
    <row r="18" spans="2:15" ht="14.25" customHeight="1">
      <c r="B18" s="111" t="s">
        <v>30</v>
      </c>
      <c r="C18" s="112"/>
      <c r="D18" s="76">
        <f>D19-D17</f>
        <v>9</v>
      </c>
      <c r="E18" s="77">
        <f>D18/D19</f>
        <v>0.003098106712564544</v>
      </c>
      <c r="F18" s="76">
        <f>F19-F17</f>
        <v>13</v>
      </c>
      <c r="G18" s="77">
        <f>F18/F19</f>
        <v>0.004872563718140929</v>
      </c>
      <c r="H18" s="81">
        <f>D18/F18-1</f>
        <v>-0.3076923076923077</v>
      </c>
      <c r="I18" s="76">
        <f>I19-I17</f>
        <v>9</v>
      </c>
      <c r="J18" s="80">
        <f>D18/I18-1</f>
        <v>0</v>
      </c>
      <c r="K18" s="76">
        <f>K19-K17</f>
        <v>30</v>
      </c>
      <c r="L18" s="77">
        <f>K18/K19</f>
        <v>0.004192286193404136</v>
      </c>
      <c r="M18" s="76">
        <f>M19-M17</f>
        <v>25</v>
      </c>
      <c r="N18" s="77">
        <f>M18/M19</f>
        <v>0.004006410256410256</v>
      </c>
      <c r="O18" s="81">
        <f>K18/M18-1</f>
        <v>0.19999999999999996</v>
      </c>
    </row>
    <row r="19" spans="2:16" ht="14.25" customHeight="1">
      <c r="B19" s="113" t="s">
        <v>31</v>
      </c>
      <c r="C19" s="114"/>
      <c r="D19" s="97">
        <v>2905</v>
      </c>
      <c r="E19" s="50">
        <v>1</v>
      </c>
      <c r="F19" s="97">
        <v>2668</v>
      </c>
      <c r="G19" s="51">
        <v>1</v>
      </c>
      <c r="H19" s="52">
        <v>0.08883058470764627</v>
      </c>
      <c r="I19" s="98">
        <v>2386</v>
      </c>
      <c r="J19" s="53">
        <v>0.21751886001676457</v>
      </c>
      <c r="K19" s="97">
        <v>7156</v>
      </c>
      <c r="L19" s="50">
        <v>1</v>
      </c>
      <c r="M19" s="97">
        <v>6240</v>
      </c>
      <c r="N19" s="51">
        <v>1</v>
      </c>
      <c r="O19" s="52">
        <v>0.14679487179487172</v>
      </c>
      <c r="P19" s="73"/>
    </row>
    <row r="20" ht="15">
      <c r="B20" t="s">
        <v>56</v>
      </c>
    </row>
    <row r="21" ht="15">
      <c r="B21" s="48" t="s">
        <v>57</v>
      </c>
    </row>
  </sheetData>
  <sheetProtection/>
  <mergeCells count="26">
    <mergeCell ref="B3:N3"/>
    <mergeCell ref="D5:H5"/>
    <mergeCell ref="I5:J5"/>
    <mergeCell ref="I6:I7"/>
    <mergeCell ref="J6:J7"/>
    <mergeCell ref="M6:N7"/>
    <mergeCell ref="B2:N2"/>
    <mergeCell ref="B4:B6"/>
    <mergeCell ref="D4:H4"/>
    <mergeCell ref="K4:O4"/>
    <mergeCell ref="C4:C6"/>
    <mergeCell ref="I4:J4"/>
    <mergeCell ref="K6:L7"/>
    <mergeCell ref="B7:B9"/>
    <mergeCell ref="O8:O9"/>
    <mergeCell ref="C7:C9"/>
    <mergeCell ref="B17:C17"/>
    <mergeCell ref="B18:C18"/>
    <mergeCell ref="B19:C19"/>
    <mergeCell ref="H8:H9"/>
    <mergeCell ref="J8:J9"/>
    <mergeCell ref="K5:O5"/>
    <mergeCell ref="D6:E7"/>
    <mergeCell ref="F6:G7"/>
    <mergeCell ref="O6:O7"/>
    <mergeCell ref="H6:H7"/>
  </mergeCells>
  <conditionalFormatting sqref="H17">
    <cfRule type="cellIs" priority="263" dxfId="213" operator="lessThan">
      <formula>0</formula>
    </cfRule>
  </conditionalFormatting>
  <conditionalFormatting sqref="H18">
    <cfRule type="cellIs" priority="264" dxfId="213" operator="lessThan">
      <formula>0</formula>
    </cfRule>
  </conditionalFormatting>
  <conditionalFormatting sqref="J17:J18">
    <cfRule type="cellIs" priority="262" dxfId="213" operator="lessThan">
      <formula>0</formula>
    </cfRule>
  </conditionalFormatting>
  <conditionalFormatting sqref="O18">
    <cfRule type="cellIs" priority="261" dxfId="213" operator="lessThan">
      <formula>0</formula>
    </cfRule>
  </conditionalFormatting>
  <conditionalFormatting sqref="O17">
    <cfRule type="cellIs" priority="260" dxfId="213" operator="lessThan">
      <formula>0</formula>
    </cfRule>
  </conditionalFormatting>
  <conditionalFormatting sqref="H15:H16 J15:J16 O15:O16">
    <cfRule type="cellIs" priority="6" dxfId="213" operator="lessThan">
      <formula>0</formula>
    </cfRule>
  </conditionalFormatting>
  <conditionalFormatting sqref="F10:F16">
    <cfRule type="cellIs" priority="4" dxfId="214" operator="equal">
      <formula>0</formula>
    </cfRule>
  </conditionalFormatting>
  <conditionalFormatting sqref="K10:K16">
    <cfRule type="cellIs" priority="3" dxfId="214" operator="equal">
      <formula>0</formula>
    </cfRule>
  </conditionalFormatting>
  <conditionalFormatting sqref="M10:M16">
    <cfRule type="cellIs" priority="2" dxfId="214" operator="equal">
      <formula>0</formula>
    </cfRule>
  </conditionalFormatting>
  <conditionalFormatting sqref="H10:H14 J10:J14 O10:O14">
    <cfRule type="cellIs" priority="7" dxfId="213" operator="lessThan">
      <formula>0</formula>
    </cfRule>
  </conditionalFormatting>
  <conditionalFormatting sqref="D10:E16 G10:J16 L10:L16 N10:O16">
    <cfRule type="cellIs" priority="5" dxfId="214" operator="equal">
      <formula>0</formula>
    </cfRule>
  </conditionalFormatting>
  <conditionalFormatting sqref="O19 J19 H19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15.421875" style="0" bestFit="1" customWidth="1"/>
    <col min="3" max="3" width="17.8515625" style="0" customWidth="1"/>
    <col min="4" max="8" width="9.00390625" style="0" customWidth="1"/>
    <col min="9" max="9" width="9.00390625" style="1" customWidth="1"/>
    <col min="10" max="10" width="9.710937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65</v>
      </c>
    </row>
    <row r="2" spans="2:15" ht="14.25" customHeight="1">
      <c r="B2" s="149" t="s">
        <v>20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67"/>
    </row>
    <row r="3" spans="2:15" ht="14.25" customHeight="1">
      <c r="B3" s="150" t="s">
        <v>21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7" t="s">
        <v>38</v>
      </c>
    </row>
    <row r="4" spans="2:15" ht="14.25" customHeight="1">
      <c r="B4" s="137" t="s">
        <v>22</v>
      </c>
      <c r="C4" s="137" t="s">
        <v>1</v>
      </c>
      <c r="D4" s="134" t="s">
        <v>66</v>
      </c>
      <c r="E4" s="135"/>
      <c r="F4" s="135"/>
      <c r="G4" s="135"/>
      <c r="H4" s="136"/>
      <c r="I4" s="135" t="s">
        <v>61</v>
      </c>
      <c r="J4" s="135"/>
      <c r="K4" s="134" t="s">
        <v>67</v>
      </c>
      <c r="L4" s="135"/>
      <c r="M4" s="135"/>
      <c r="N4" s="135"/>
      <c r="O4" s="136"/>
    </row>
    <row r="5" spans="2:15" ht="14.25" customHeight="1">
      <c r="B5" s="138"/>
      <c r="C5" s="138"/>
      <c r="D5" s="119" t="s">
        <v>68</v>
      </c>
      <c r="E5" s="120"/>
      <c r="F5" s="120"/>
      <c r="G5" s="120"/>
      <c r="H5" s="121"/>
      <c r="I5" s="120" t="s">
        <v>62</v>
      </c>
      <c r="J5" s="120"/>
      <c r="K5" s="119" t="s">
        <v>69</v>
      </c>
      <c r="L5" s="120"/>
      <c r="M5" s="120"/>
      <c r="N5" s="120"/>
      <c r="O5" s="121"/>
    </row>
    <row r="6" spans="2:15" ht="14.25" customHeight="1">
      <c r="B6" s="138"/>
      <c r="C6" s="133"/>
      <c r="D6" s="122">
        <v>2018</v>
      </c>
      <c r="E6" s="123"/>
      <c r="F6" s="126">
        <v>2017</v>
      </c>
      <c r="G6" s="126"/>
      <c r="H6" s="129" t="s">
        <v>23</v>
      </c>
      <c r="I6" s="144">
        <v>2018</v>
      </c>
      <c r="J6" s="122" t="s">
        <v>70</v>
      </c>
      <c r="K6" s="122">
        <v>2018</v>
      </c>
      <c r="L6" s="123"/>
      <c r="M6" s="126">
        <v>2017</v>
      </c>
      <c r="N6" s="123"/>
      <c r="O6" s="128" t="s">
        <v>23</v>
      </c>
    </row>
    <row r="7" spans="2:15" ht="14.25" customHeight="1">
      <c r="B7" s="147" t="s">
        <v>22</v>
      </c>
      <c r="C7" s="139" t="s">
        <v>25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4.25" customHeight="1">
      <c r="B8" s="147"/>
      <c r="C8" s="139"/>
      <c r="D8" s="102" t="s">
        <v>26</v>
      </c>
      <c r="E8" s="106" t="s">
        <v>2</v>
      </c>
      <c r="F8" s="103" t="s">
        <v>26</v>
      </c>
      <c r="G8" s="86" t="s">
        <v>2</v>
      </c>
      <c r="H8" s="115" t="s">
        <v>27</v>
      </c>
      <c r="I8" s="18" t="s">
        <v>26</v>
      </c>
      <c r="J8" s="117" t="s">
        <v>71</v>
      </c>
      <c r="K8" s="102" t="s">
        <v>26</v>
      </c>
      <c r="L8" s="19" t="s">
        <v>2</v>
      </c>
      <c r="M8" s="103" t="s">
        <v>26</v>
      </c>
      <c r="N8" s="19" t="s">
        <v>2</v>
      </c>
      <c r="O8" s="141" t="s">
        <v>27</v>
      </c>
    </row>
    <row r="9" spans="2:15" ht="14.25" customHeight="1">
      <c r="B9" s="148"/>
      <c r="C9" s="140"/>
      <c r="D9" s="105" t="s">
        <v>28</v>
      </c>
      <c r="E9" s="104" t="s">
        <v>29</v>
      </c>
      <c r="F9" s="20" t="s">
        <v>28</v>
      </c>
      <c r="G9" s="21" t="s">
        <v>29</v>
      </c>
      <c r="H9" s="116"/>
      <c r="I9" s="22" t="s">
        <v>28</v>
      </c>
      <c r="J9" s="118"/>
      <c r="K9" s="105" t="s">
        <v>28</v>
      </c>
      <c r="L9" s="104" t="s">
        <v>29</v>
      </c>
      <c r="M9" s="20" t="s">
        <v>28</v>
      </c>
      <c r="N9" s="104" t="s">
        <v>29</v>
      </c>
      <c r="O9" s="142"/>
    </row>
    <row r="10" spans="2:15" ht="14.25" customHeight="1">
      <c r="B10" s="23"/>
      <c r="C10" s="25" t="s">
        <v>12</v>
      </c>
      <c r="D10" s="26">
        <v>76</v>
      </c>
      <c r="E10" s="27">
        <v>0.4578313253012048</v>
      </c>
      <c r="F10" s="87">
        <v>83</v>
      </c>
      <c r="G10" s="88">
        <v>0.3705357142857143</v>
      </c>
      <c r="H10" s="28">
        <v>-0.08433734939759041</v>
      </c>
      <c r="I10" s="87">
        <v>50</v>
      </c>
      <c r="J10" s="89">
        <v>0.52</v>
      </c>
      <c r="K10" s="26">
        <v>183</v>
      </c>
      <c r="L10" s="27">
        <v>0.40939597315436244</v>
      </c>
      <c r="M10" s="87">
        <v>202</v>
      </c>
      <c r="N10" s="88">
        <v>0.4719626168224299</v>
      </c>
      <c r="O10" s="28">
        <v>-0.09405940594059403</v>
      </c>
    </row>
    <row r="11" spans="2:15" ht="14.25" customHeight="1">
      <c r="B11" s="23"/>
      <c r="C11" s="29" t="s">
        <v>4</v>
      </c>
      <c r="D11" s="30">
        <v>53</v>
      </c>
      <c r="E11" s="31">
        <v>0.3192771084337349</v>
      </c>
      <c r="F11" s="32">
        <v>67</v>
      </c>
      <c r="G11" s="33">
        <v>0.29910714285714285</v>
      </c>
      <c r="H11" s="34">
        <v>-0.20895522388059706</v>
      </c>
      <c r="I11" s="32">
        <v>34</v>
      </c>
      <c r="J11" s="35">
        <v>0.5588235294117647</v>
      </c>
      <c r="K11" s="30">
        <v>129</v>
      </c>
      <c r="L11" s="31">
        <v>0.28859060402684567</v>
      </c>
      <c r="M11" s="32">
        <v>94</v>
      </c>
      <c r="N11" s="33">
        <v>0.21962616822429906</v>
      </c>
      <c r="O11" s="34">
        <v>0.37234042553191493</v>
      </c>
    </row>
    <row r="12" spans="2:15" ht="14.25" customHeight="1">
      <c r="B12" s="23"/>
      <c r="C12" s="29" t="s">
        <v>9</v>
      </c>
      <c r="D12" s="30">
        <v>21</v>
      </c>
      <c r="E12" s="31">
        <v>0.12650602409638553</v>
      </c>
      <c r="F12" s="32">
        <v>54</v>
      </c>
      <c r="G12" s="33">
        <v>0.24107142857142858</v>
      </c>
      <c r="H12" s="34">
        <v>-0.6111111111111112</v>
      </c>
      <c r="I12" s="32">
        <v>13</v>
      </c>
      <c r="J12" s="35">
        <v>0.6153846153846154</v>
      </c>
      <c r="K12" s="30">
        <v>70</v>
      </c>
      <c r="L12" s="31">
        <v>0.15659955257270694</v>
      </c>
      <c r="M12" s="32">
        <v>88</v>
      </c>
      <c r="N12" s="33">
        <v>0.205607476635514</v>
      </c>
      <c r="O12" s="34">
        <v>-0.20454545454545459</v>
      </c>
    </row>
    <row r="13" spans="2:15" ht="14.25" customHeight="1">
      <c r="B13" s="23"/>
      <c r="C13" s="29" t="s">
        <v>3</v>
      </c>
      <c r="D13" s="30">
        <v>6</v>
      </c>
      <c r="E13" s="31">
        <v>0.03614457831325301</v>
      </c>
      <c r="F13" s="32">
        <v>6</v>
      </c>
      <c r="G13" s="33">
        <v>0.026785714285714284</v>
      </c>
      <c r="H13" s="34">
        <v>0</v>
      </c>
      <c r="I13" s="32">
        <v>12</v>
      </c>
      <c r="J13" s="35">
        <v>-0.5</v>
      </c>
      <c r="K13" s="30">
        <v>29</v>
      </c>
      <c r="L13" s="31">
        <v>0.06487695749440715</v>
      </c>
      <c r="M13" s="32">
        <v>17</v>
      </c>
      <c r="N13" s="33">
        <v>0.0397196261682243</v>
      </c>
      <c r="O13" s="34">
        <v>0.7058823529411764</v>
      </c>
    </row>
    <row r="14" spans="2:15" ht="14.25" customHeight="1">
      <c r="B14" s="36"/>
      <c r="C14" s="29" t="s">
        <v>43</v>
      </c>
      <c r="D14" s="30">
        <v>6</v>
      </c>
      <c r="E14" s="31">
        <v>0.03614457831325301</v>
      </c>
      <c r="F14" s="32">
        <v>7</v>
      </c>
      <c r="G14" s="33">
        <v>0.03125</v>
      </c>
      <c r="H14" s="34">
        <v>-0.1428571428571429</v>
      </c>
      <c r="I14" s="32">
        <v>5</v>
      </c>
      <c r="J14" s="35">
        <v>0.19999999999999996</v>
      </c>
      <c r="K14" s="30">
        <v>18</v>
      </c>
      <c r="L14" s="31">
        <v>0.040268456375838924</v>
      </c>
      <c r="M14" s="32">
        <v>9</v>
      </c>
      <c r="N14" s="33">
        <v>0.02102803738317757</v>
      </c>
      <c r="O14" s="34">
        <v>1</v>
      </c>
    </row>
    <row r="15" spans="2:15" ht="14.25" customHeight="1">
      <c r="B15" s="23"/>
      <c r="C15" s="29" t="s">
        <v>11</v>
      </c>
      <c r="D15" s="30">
        <v>2</v>
      </c>
      <c r="E15" s="31">
        <v>0.012048192771084338</v>
      </c>
      <c r="F15" s="32">
        <v>1</v>
      </c>
      <c r="G15" s="33">
        <v>0.004464285714285714</v>
      </c>
      <c r="H15" s="34">
        <v>1</v>
      </c>
      <c r="I15" s="32">
        <v>5</v>
      </c>
      <c r="J15" s="35">
        <v>-0.6</v>
      </c>
      <c r="K15" s="30">
        <v>10</v>
      </c>
      <c r="L15" s="31">
        <v>0.02237136465324385</v>
      </c>
      <c r="M15" s="32">
        <v>3</v>
      </c>
      <c r="N15" s="33">
        <v>0.007009345794392523</v>
      </c>
      <c r="O15" s="34">
        <v>2.3333333333333335</v>
      </c>
    </row>
    <row r="16" spans="2:15" ht="14.25" customHeight="1">
      <c r="B16" s="23"/>
      <c r="C16" s="29" t="s">
        <v>17</v>
      </c>
      <c r="D16" s="30">
        <v>0</v>
      </c>
      <c r="E16" s="31">
        <v>0</v>
      </c>
      <c r="F16" s="32">
        <v>3</v>
      </c>
      <c r="G16" s="33">
        <v>0.013392857142857142</v>
      </c>
      <c r="H16" s="34">
        <v>-1</v>
      </c>
      <c r="I16" s="32">
        <v>0</v>
      </c>
      <c r="J16" s="35"/>
      <c r="K16" s="30">
        <v>2</v>
      </c>
      <c r="L16" s="31">
        <v>0.0044742729306487695</v>
      </c>
      <c r="M16" s="32">
        <v>10</v>
      </c>
      <c r="N16" s="33">
        <v>0.02336448598130841</v>
      </c>
      <c r="O16" s="34">
        <v>-0.8</v>
      </c>
    </row>
    <row r="17" spans="2:15" ht="14.25" customHeight="1">
      <c r="B17" s="70"/>
      <c r="C17" s="37" t="s">
        <v>30</v>
      </c>
      <c r="D17" s="38">
        <v>2</v>
      </c>
      <c r="E17" s="54">
        <v>0.012048192771084338</v>
      </c>
      <c r="F17" s="38">
        <v>3</v>
      </c>
      <c r="G17" s="54">
        <v>0.013392857142857142</v>
      </c>
      <c r="H17" s="55">
        <v>-0.33333333333333337</v>
      </c>
      <c r="I17" s="38">
        <v>2</v>
      </c>
      <c r="J17" s="54">
        <v>0.01652892561983471</v>
      </c>
      <c r="K17" s="38">
        <v>6</v>
      </c>
      <c r="L17" s="54">
        <v>0.013422818791946308</v>
      </c>
      <c r="M17" s="38">
        <v>5</v>
      </c>
      <c r="N17" s="54">
        <v>0.011682242990654205</v>
      </c>
      <c r="O17" s="56">
        <v>0.19999999999999996</v>
      </c>
    </row>
    <row r="18" spans="2:15" ht="14.25" customHeight="1">
      <c r="B18" s="71" t="s">
        <v>5</v>
      </c>
      <c r="C18" s="64" t="s">
        <v>31</v>
      </c>
      <c r="D18" s="57">
        <v>166</v>
      </c>
      <c r="E18" s="58">
        <v>0.9999999999999999</v>
      </c>
      <c r="F18" s="57">
        <v>224</v>
      </c>
      <c r="G18" s="58">
        <v>1</v>
      </c>
      <c r="H18" s="59">
        <v>-0.2589285714285714</v>
      </c>
      <c r="I18" s="57">
        <v>121</v>
      </c>
      <c r="J18" s="60">
        <v>0.3719008264462811</v>
      </c>
      <c r="K18" s="57">
        <v>447</v>
      </c>
      <c r="L18" s="58">
        <v>1</v>
      </c>
      <c r="M18" s="57">
        <v>428</v>
      </c>
      <c r="N18" s="60">
        <v>1</v>
      </c>
      <c r="O18" s="65">
        <v>0.04439252336448596</v>
      </c>
    </row>
    <row r="19" spans="2:15" ht="14.25" customHeight="1">
      <c r="B19" s="23"/>
      <c r="C19" s="25" t="s">
        <v>3</v>
      </c>
      <c r="D19" s="26">
        <v>591</v>
      </c>
      <c r="E19" s="27">
        <v>0.2158509861212564</v>
      </c>
      <c r="F19" s="87">
        <v>527</v>
      </c>
      <c r="G19" s="88">
        <v>0.21563011456628478</v>
      </c>
      <c r="H19" s="28">
        <v>0.12144212523719156</v>
      </c>
      <c r="I19" s="87">
        <v>628</v>
      </c>
      <c r="J19" s="89">
        <v>-0.05891719745222934</v>
      </c>
      <c r="K19" s="26">
        <v>1667</v>
      </c>
      <c r="L19" s="27">
        <v>0.24862043251304997</v>
      </c>
      <c r="M19" s="87">
        <v>1328</v>
      </c>
      <c r="N19" s="88">
        <v>0.22876830318690783</v>
      </c>
      <c r="O19" s="28">
        <v>0.25527108433734935</v>
      </c>
    </row>
    <row r="20" spans="2:15" ht="14.25" customHeight="1">
      <c r="B20" s="23"/>
      <c r="C20" s="29" t="s">
        <v>10</v>
      </c>
      <c r="D20" s="30">
        <v>602</v>
      </c>
      <c r="E20" s="31">
        <v>0.21986851716581446</v>
      </c>
      <c r="F20" s="32">
        <v>466</v>
      </c>
      <c r="G20" s="33">
        <v>0.190671031096563</v>
      </c>
      <c r="H20" s="34">
        <v>0.29184549356223166</v>
      </c>
      <c r="I20" s="32">
        <v>412</v>
      </c>
      <c r="J20" s="35">
        <v>0.46116504854368934</v>
      </c>
      <c r="K20" s="30">
        <v>1357</v>
      </c>
      <c r="L20" s="31">
        <v>0.202386278896346</v>
      </c>
      <c r="M20" s="32">
        <v>1093</v>
      </c>
      <c r="N20" s="33">
        <v>0.18828596037898362</v>
      </c>
      <c r="O20" s="34">
        <v>0.24153705397987202</v>
      </c>
    </row>
    <row r="21" spans="2:15" ht="14.25" customHeight="1">
      <c r="B21" s="23"/>
      <c r="C21" s="29" t="s">
        <v>4</v>
      </c>
      <c r="D21" s="30">
        <v>540</v>
      </c>
      <c r="E21" s="31">
        <v>0.19722425127830534</v>
      </c>
      <c r="F21" s="32">
        <v>358</v>
      </c>
      <c r="G21" s="33">
        <v>0.14648117839607203</v>
      </c>
      <c r="H21" s="34">
        <v>0.5083798882681565</v>
      </c>
      <c r="I21" s="32">
        <v>478</v>
      </c>
      <c r="J21" s="35">
        <v>0.12970711297071125</v>
      </c>
      <c r="K21" s="30">
        <v>1352</v>
      </c>
      <c r="L21" s="31">
        <v>0.20164056674123787</v>
      </c>
      <c r="M21" s="32">
        <v>923</v>
      </c>
      <c r="N21" s="33">
        <v>0.15900086132644273</v>
      </c>
      <c r="O21" s="34">
        <v>0.46478873239436624</v>
      </c>
    </row>
    <row r="22" spans="2:15" ht="14.25" customHeight="1">
      <c r="B22" s="23"/>
      <c r="C22" s="29" t="s">
        <v>8</v>
      </c>
      <c r="D22" s="30">
        <v>470</v>
      </c>
      <c r="E22" s="31">
        <v>0.17165814463111762</v>
      </c>
      <c r="F22" s="32">
        <v>455</v>
      </c>
      <c r="G22" s="33">
        <v>0.18617021276595744</v>
      </c>
      <c r="H22" s="34">
        <v>0.03296703296703307</v>
      </c>
      <c r="I22" s="32">
        <v>280</v>
      </c>
      <c r="J22" s="35">
        <v>0.6785714285714286</v>
      </c>
      <c r="K22" s="30">
        <v>950</v>
      </c>
      <c r="L22" s="31">
        <v>0.14168530947054436</v>
      </c>
      <c r="M22" s="32">
        <v>990</v>
      </c>
      <c r="N22" s="33">
        <v>0.17054263565891473</v>
      </c>
      <c r="O22" s="34">
        <v>-0.04040404040404044</v>
      </c>
    </row>
    <row r="23" spans="2:15" ht="14.25" customHeight="1">
      <c r="B23" s="36"/>
      <c r="C23" s="29" t="s">
        <v>9</v>
      </c>
      <c r="D23" s="30">
        <v>319</v>
      </c>
      <c r="E23" s="31">
        <v>0.11650840029218408</v>
      </c>
      <c r="F23" s="32">
        <v>379</v>
      </c>
      <c r="G23" s="33">
        <v>0.15507364975450083</v>
      </c>
      <c r="H23" s="34">
        <v>-0.158311345646438</v>
      </c>
      <c r="I23" s="32">
        <v>246</v>
      </c>
      <c r="J23" s="35">
        <v>0.2967479674796747</v>
      </c>
      <c r="K23" s="30">
        <v>762</v>
      </c>
      <c r="L23" s="31">
        <v>0.11364653243847875</v>
      </c>
      <c r="M23" s="32">
        <v>752</v>
      </c>
      <c r="N23" s="33">
        <v>0.12954349698535744</v>
      </c>
      <c r="O23" s="34">
        <v>0.013297872340425565</v>
      </c>
    </row>
    <row r="24" spans="2:15" ht="14.25" customHeight="1">
      <c r="B24" s="23"/>
      <c r="C24" s="29" t="s">
        <v>11</v>
      </c>
      <c r="D24" s="30">
        <v>160</v>
      </c>
      <c r="E24" s="31">
        <v>0.05843681519357195</v>
      </c>
      <c r="F24" s="32">
        <v>119</v>
      </c>
      <c r="G24" s="33">
        <v>0.04869067103109656</v>
      </c>
      <c r="H24" s="34">
        <v>0.34453781512605053</v>
      </c>
      <c r="I24" s="32">
        <v>136</v>
      </c>
      <c r="J24" s="35">
        <v>0.17647058823529416</v>
      </c>
      <c r="K24" s="30">
        <v>392</v>
      </c>
      <c r="L24" s="31">
        <v>0.058463832960477254</v>
      </c>
      <c r="M24" s="32">
        <v>339</v>
      </c>
      <c r="N24" s="33">
        <v>0.05839793281653747</v>
      </c>
      <c r="O24" s="34">
        <v>0.15634218289085555</v>
      </c>
    </row>
    <row r="25" spans="2:15" ht="14.25" customHeight="1">
      <c r="B25" s="23"/>
      <c r="C25" s="29" t="s">
        <v>12</v>
      </c>
      <c r="D25" s="30">
        <v>55</v>
      </c>
      <c r="E25" s="31">
        <v>0.02008765522279036</v>
      </c>
      <c r="F25" s="32">
        <v>140</v>
      </c>
      <c r="G25" s="33">
        <v>0.057283142389525366</v>
      </c>
      <c r="H25" s="34">
        <v>-0.6071428571428572</v>
      </c>
      <c r="I25" s="32">
        <v>81</v>
      </c>
      <c r="J25" s="35">
        <v>-0.32098765432098764</v>
      </c>
      <c r="K25" s="30">
        <v>221</v>
      </c>
      <c r="L25" s="31">
        <v>0.03296047725577927</v>
      </c>
      <c r="M25" s="32">
        <v>379</v>
      </c>
      <c r="N25" s="33">
        <v>0.0652885443583118</v>
      </c>
      <c r="O25" s="34">
        <v>-0.41688654353562005</v>
      </c>
    </row>
    <row r="26" spans="2:15" ht="14.25" customHeight="1">
      <c r="B26" s="70"/>
      <c r="C26" s="37" t="s">
        <v>30</v>
      </c>
      <c r="D26" s="38">
        <v>1</v>
      </c>
      <c r="E26" s="54">
        <v>0.0003652300949598247</v>
      </c>
      <c r="F26" s="38">
        <v>0</v>
      </c>
      <c r="G26" s="62">
        <v>0</v>
      </c>
      <c r="H26" s="55"/>
      <c r="I26" s="38">
        <v>2</v>
      </c>
      <c r="J26" s="63">
        <v>-0.5</v>
      </c>
      <c r="K26" s="38">
        <v>4</v>
      </c>
      <c r="L26" s="62">
        <v>0.0005965697240865026</v>
      </c>
      <c r="M26" s="38">
        <v>1</v>
      </c>
      <c r="N26" s="62">
        <v>0.0001722652885443583</v>
      </c>
      <c r="O26" s="56">
        <v>3</v>
      </c>
    </row>
    <row r="27" spans="2:15" ht="14.25" customHeight="1">
      <c r="B27" s="69" t="s">
        <v>6</v>
      </c>
      <c r="C27" s="64" t="s">
        <v>31</v>
      </c>
      <c r="D27" s="99">
        <v>2738</v>
      </c>
      <c r="E27" s="58">
        <v>1</v>
      </c>
      <c r="F27" s="99">
        <v>2444</v>
      </c>
      <c r="G27" s="58">
        <v>1</v>
      </c>
      <c r="H27" s="59">
        <v>0.12029459901800332</v>
      </c>
      <c r="I27" s="99">
        <v>2263</v>
      </c>
      <c r="J27" s="60">
        <v>0.20989836500220949</v>
      </c>
      <c r="K27" s="99">
        <v>6705</v>
      </c>
      <c r="L27" s="58">
        <v>0.9999999999999999</v>
      </c>
      <c r="M27" s="99">
        <v>5805</v>
      </c>
      <c r="N27" s="60">
        <v>0.9999999999999999</v>
      </c>
      <c r="O27" s="65">
        <v>0.15503875968992253</v>
      </c>
    </row>
    <row r="28" spans="2:15" ht="14.25" customHeight="1">
      <c r="B28" s="69" t="s">
        <v>60</v>
      </c>
      <c r="C28" s="64" t="s">
        <v>31</v>
      </c>
      <c r="D28" s="57">
        <v>1</v>
      </c>
      <c r="E28" s="58">
        <v>1</v>
      </c>
      <c r="F28" s="57">
        <v>0</v>
      </c>
      <c r="G28" s="58">
        <v>0</v>
      </c>
      <c r="H28" s="59"/>
      <c r="I28" s="57">
        <v>2</v>
      </c>
      <c r="J28" s="60">
        <v>-0.5</v>
      </c>
      <c r="K28" s="57">
        <v>4</v>
      </c>
      <c r="L28" s="58">
        <v>1</v>
      </c>
      <c r="M28" s="57">
        <v>7</v>
      </c>
      <c r="N28" s="60">
        <v>1</v>
      </c>
      <c r="O28" s="65">
        <v>-0.4285714285714286</v>
      </c>
    </row>
    <row r="29" spans="2:15" ht="14.25" customHeight="1">
      <c r="B29" s="71"/>
      <c r="C29" s="43" t="s">
        <v>31</v>
      </c>
      <c r="D29" s="100">
        <v>2905</v>
      </c>
      <c r="E29" s="44">
        <v>1</v>
      </c>
      <c r="F29" s="100">
        <v>2668</v>
      </c>
      <c r="G29" s="44">
        <v>1</v>
      </c>
      <c r="H29" s="45">
        <v>0.08883058470764627</v>
      </c>
      <c r="I29" s="100">
        <v>2386</v>
      </c>
      <c r="J29" s="46">
        <v>0.21751886001676457</v>
      </c>
      <c r="K29" s="100">
        <v>7156</v>
      </c>
      <c r="L29" s="44">
        <v>1</v>
      </c>
      <c r="M29" s="100">
        <v>6240</v>
      </c>
      <c r="N29" s="44">
        <v>1</v>
      </c>
      <c r="O29" s="66">
        <v>0.14679487179487172</v>
      </c>
    </row>
    <row r="30" ht="14.25" customHeight="1">
      <c r="B30" t="s">
        <v>56</v>
      </c>
    </row>
    <row r="31" ht="15">
      <c r="B31" s="48" t="s">
        <v>57</v>
      </c>
    </row>
    <row r="33" spans="2:15" ht="15">
      <c r="B33" s="149" t="s">
        <v>41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67"/>
    </row>
    <row r="34" spans="2:15" ht="15">
      <c r="B34" s="150" t="s">
        <v>42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7" t="s">
        <v>38</v>
      </c>
    </row>
    <row r="35" spans="2:15" ht="14.25" customHeight="1">
      <c r="B35" s="137" t="s">
        <v>22</v>
      </c>
      <c r="C35" s="137" t="s">
        <v>1</v>
      </c>
      <c r="D35" s="134" t="s">
        <v>66</v>
      </c>
      <c r="E35" s="135"/>
      <c r="F35" s="135"/>
      <c r="G35" s="135"/>
      <c r="H35" s="136"/>
      <c r="I35" s="135" t="s">
        <v>61</v>
      </c>
      <c r="J35" s="135"/>
      <c r="K35" s="134" t="s">
        <v>67</v>
      </c>
      <c r="L35" s="135"/>
      <c r="M35" s="135"/>
      <c r="N35" s="135"/>
      <c r="O35" s="136"/>
    </row>
    <row r="36" spans="2:15" ht="14.25" customHeight="1">
      <c r="B36" s="138"/>
      <c r="C36" s="138"/>
      <c r="D36" s="119" t="s">
        <v>68</v>
      </c>
      <c r="E36" s="120"/>
      <c r="F36" s="120"/>
      <c r="G36" s="120"/>
      <c r="H36" s="121"/>
      <c r="I36" s="120" t="s">
        <v>62</v>
      </c>
      <c r="J36" s="120"/>
      <c r="K36" s="119" t="s">
        <v>69</v>
      </c>
      <c r="L36" s="120"/>
      <c r="M36" s="120"/>
      <c r="N36" s="120"/>
      <c r="O36" s="121"/>
    </row>
    <row r="37" spans="2:15" ht="14.25" customHeight="1">
      <c r="B37" s="138"/>
      <c r="C37" s="133"/>
      <c r="D37" s="122">
        <v>2018</v>
      </c>
      <c r="E37" s="123"/>
      <c r="F37" s="126">
        <v>2017</v>
      </c>
      <c r="G37" s="126"/>
      <c r="H37" s="129" t="s">
        <v>23</v>
      </c>
      <c r="I37" s="144">
        <v>2018</v>
      </c>
      <c r="J37" s="122" t="s">
        <v>70</v>
      </c>
      <c r="K37" s="122">
        <v>2018</v>
      </c>
      <c r="L37" s="123"/>
      <c r="M37" s="126">
        <v>2017</v>
      </c>
      <c r="N37" s="123"/>
      <c r="O37" s="128" t="s">
        <v>23</v>
      </c>
    </row>
    <row r="38" spans="2:15" ht="18.75" customHeight="1">
      <c r="B38" s="147" t="s">
        <v>22</v>
      </c>
      <c r="C38" s="139" t="s">
        <v>25</v>
      </c>
      <c r="D38" s="124"/>
      <c r="E38" s="125"/>
      <c r="F38" s="127"/>
      <c r="G38" s="127"/>
      <c r="H38" s="130"/>
      <c r="I38" s="145"/>
      <c r="J38" s="146"/>
      <c r="K38" s="124"/>
      <c r="L38" s="125"/>
      <c r="M38" s="127"/>
      <c r="N38" s="125"/>
      <c r="O38" s="128"/>
    </row>
    <row r="39" spans="2:15" ht="14.25" customHeight="1">
      <c r="B39" s="147"/>
      <c r="C39" s="139"/>
      <c r="D39" s="102" t="s">
        <v>26</v>
      </c>
      <c r="E39" s="106" t="s">
        <v>2</v>
      </c>
      <c r="F39" s="103" t="s">
        <v>26</v>
      </c>
      <c r="G39" s="86" t="s">
        <v>2</v>
      </c>
      <c r="H39" s="115" t="s">
        <v>27</v>
      </c>
      <c r="I39" s="18" t="s">
        <v>26</v>
      </c>
      <c r="J39" s="117" t="s">
        <v>71</v>
      </c>
      <c r="K39" s="102" t="s">
        <v>26</v>
      </c>
      <c r="L39" s="19" t="s">
        <v>2</v>
      </c>
      <c r="M39" s="103" t="s">
        <v>26</v>
      </c>
      <c r="N39" s="19" t="s">
        <v>2</v>
      </c>
      <c r="O39" s="141" t="s">
        <v>27</v>
      </c>
    </row>
    <row r="40" spans="2:15" ht="25.5">
      <c r="B40" s="148"/>
      <c r="C40" s="140"/>
      <c r="D40" s="105" t="s">
        <v>28</v>
      </c>
      <c r="E40" s="104" t="s">
        <v>29</v>
      </c>
      <c r="F40" s="20" t="s">
        <v>28</v>
      </c>
      <c r="G40" s="21" t="s">
        <v>29</v>
      </c>
      <c r="H40" s="116"/>
      <c r="I40" s="22" t="s">
        <v>28</v>
      </c>
      <c r="J40" s="118"/>
      <c r="K40" s="105" t="s">
        <v>28</v>
      </c>
      <c r="L40" s="104" t="s">
        <v>29</v>
      </c>
      <c r="M40" s="20" t="s">
        <v>28</v>
      </c>
      <c r="N40" s="104" t="s">
        <v>29</v>
      </c>
      <c r="O40" s="142"/>
    </row>
    <row r="41" spans="2:15" ht="15">
      <c r="B41" s="23"/>
      <c r="C41" s="25" t="s">
        <v>9</v>
      </c>
      <c r="D41" s="26">
        <v>0</v>
      </c>
      <c r="E41" s="27">
        <v>0</v>
      </c>
      <c r="F41" s="87"/>
      <c r="G41" s="88"/>
      <c r="H41" s="28"/>
      <c r="I41" s="26"/>
      <c r="J41" s="89"/>
      <c r="K41" s="26">
        <v>1</v>
      </c>
      <c r="L41" s="27">
        <v>0.5</v>
      </c>
      <c r="M41" s="87">
        <v>1</v>
      </c>
      <c r="N41" s="88">
        <v>1</v>
      </c>
      <c r="O41" s="28">
        <v>0</v>
      </c>
    </row>
    <row r="42" spans="2:15" ht="15">
      <c r="B42" s="23"/>
      <c r="C42" s="29" t="s">
        <v>4</v>
      </c>
      <c r="D42" s="30">
        <v>1</v>
      </c>
      <c r="E42" s="31">
        <v>1</v>
      </c>
      <c r="F42" s="32"/>
      <c r="G42" s="33"/>
      <c r="H42" s="34"/>
      <c r="I42" s="30"/>
      <c r="J42" s="35"/>
      <c r="K42" s="30">
        <v>1</v>
      </c>
      <c r="L42" s="31">
        <v>0.5</v>
      </c>
      <c r="M42" s="32">
        <v>0</v>
      </c>
      <c r="N42" s="33">
        <v>0</v>
      </c>
      <c r="O42" s="34"/>
    </row>
    <row r="43" spans="2:15" ht="15">
      <c r="B43" s="71" t="s">
        <v>5</v>
      </c>
      <c r="C43" s="64" t="s">
        <v>31</v>
      </c>
      <c r="D43" s="57">
        <v>1</v>
      </c>
      <c r="E43" s="58">
        <v>1</v>
      </c>
      <c r="F43" s="57">
        <v>0</v>
      </c>
      <c r="G43" s="58">
        <v>0</v>
      </c>
      <c r="H43" s="61"/>
      <c r="I43" s="57">
        <v>0</v>
      </c>
      <c r="J43" s="58">
        <v>0</v>
      </c>
      <c r="K43" s="57">
        <v>2</v>
      </c>
      <c r="L43" s="58">
        <v>1</v>
      </c>
      <c r="M43" s="57">
        <v>1</v>
      </c>
      <c r="N43" s="58">
        <v>1</v>
      </c>
      <c r="O43" s="61">
        <v>1</v>
      </c>
    </row>
    <row r="44" spans="2:15" ht="15">
      <c r="B44" s="23"/>
      <c r="C44" s="25" t="s">
        <v>3</v>
      </c>
      <c r="D44" s="26">
        <v>480</v>
      </c>
      <c r="E44" s="27">
        <v>0.21145374449339208</v>
      </c>
      <c r="F44" s="87">
        <v>486</v>
      </c>
      <c r="G44" s="88">
        <v>0.23638132295719844</v>
      </c>
      <c r="H44" s="28">
        <v>-0.012345679012345734</v>
      </c>
      <c r="I44" s="87">
        <v>506</v>
      </c>
      <c r="J44" s="89">
        <v>-0.0513833992094862</v>
      </c>
      <c r="K44" s="26">
        <v>1384</v>
      </c>
      <c r="L44" s="27">
        <v>0.24789539674010388</v>
      </c>
      <c r="M44" s="87">
        <v>1230</v>
      </c>
      <c r="N44" s="88">
        <v>0.24356435643564356</v>
      </c>
      <c r="O44" s="28">
        <v>0.12520325203252036</v>
      </c>
    </row>
    <row r="45" spans="2:15" ht="15">
      <c r="B45" s="23"/>
      <c r="C45" s="29" t="s">
        <v>10</v>
      </c>
      <c r="D45" s="30">
        <v>506</v>
      </c>
      <c r="E45" s="31">
        <v>0.22290748898678414</v>
      </c>
      <c r="F45" s="32">
        <v>382</v>
      </c>
      <c r="G45" s="33">
        <v>0.1857976653696498</v>
      </c>
      <c r="H45" s="34">
        <v>0.32460732984293195</v>
      </c>
      <c r="I45" s="32">
        <v>365</v>
      </c>
      <c r="J45" s="35">
        <v>0.3863013698630138</v>
      </c>
      <c r="K45" s="30">
        <v>1160</v>
      </c>
      <c r="L45" s="31">
        <v>0.20777359842378648</v>
      </c>
      <c r="M45" s="32">
        <v>927</v>
      </c>
      <c r="N45" s="33">
        <v>0.18356435643564356</v>
      </c>
      <c r="O45" s="34">
        <v>0.2513484358144553</v>
      </c>
    </row>
    <row r="46" spans="2:15" ht="15">
      <c r="B46" s="23"/>
      <c r="C46" s="29" t="s">
        <v>4</v>
      </c>
      <c r="D46" s="30">
        <v>455</v>
      </c>
      <c r="E46" s="31">
        <v>0.20044052863436124</v>
      </c>
      <c r="F46" s="32">
        <v>307</v>
      </c>
      <c r="G46" s="33">
        <v>0.14931906614785992</v>
      </c>
      <c r="H46" s="34">
        <v>0.4820846905537459</v>
      </c>
      <c r="I46" s="32">
        <v>414</v>
      </c>
      <c r="J46" s="35">
        <v>0.09903381642512077</v>
      </c>
      <c r="K46" s="30">
        <v>1138</v>
      </c>
      <c r="L46" s="31">
        <v>0.20383306466057674</v>
      </c>
      <c r="M46" s="32">
        <v>809</v>
      </c>
      <c r="N46" s="33">
        <v>0.1601980198019802</v>
      </c>
      <c r="O46" s="34">
        <v>0.4066749072929543</v>
      </c>
    </row>
    <row r="47" spans="2:15" ht="15">
      <c r="B47" s="23"/>
      <c r="C47" s="29" t="s">
        <v>8</v>
      </c>
      <c r="D47" s="30">
        <v>375</v>
      </c>
      <c r="E47" s="31">
        <v>0.16519823788546256</v>
      </c>
      <c r="F47" s="32">
        <v>357</v>
      </c>
      <c r="G47" s="33">
        <v>0.17363813229571984</v>
      </c>
      <c r="H47" s="34">
        <v>0.050420168067226934</v>
      </c>
      <c r="I47" s="32">
        <v>253</v>
      </c>
      <c r="J47" s="35">
        <v>0.48221343873517797</v>
      </c>
      <c r="K47" s="30">
        <v>781</v>
      </c>
      <c r="L47" s="31">
        <v>0.1398889485939459</v>
      </c>
      <c r="M47" s="32">
        <v>824</v>
      </c>
      <c r="N47" s="33">
        <v>0.16316831683168317</v>
      </c>
      <c r="O47" s="34">
        <v>-0.05218446601941751</v>
      </c>
    </row>
    <row r="48" spans="2:15" ht="15">
      <c r="B48" s="36"/>
      <c r="C48" s="29" t="s">
        <v>9</v>
      </c>
      <c r="D48" s="30">
        <v>262</v>
      </c>
      <c r="E48" s="31">
        <v>0.11541850220264317</v>
      </c>
      <c r="F48" s="32">
        <v>291</v>
      </c>
      <c r="G48" s="33">
        <v>0.14153696498054474</v>
      </c>
      <c r="H48" s="34">
        <v>-0.09965635738831613</v>
      </c>
      <c r="I48" s="32">
        <v>197</v>
      </c>
      <c r="J48" s="35">
        <v>0.3299492385786802</v>
      </c>
      <c r="K48" s="30">
        <v>613</v>
      </c>
      <c r="L48" s="31">
        <v>0.10979759985670787</v>
      </c>
      <c r="M48" s="32">
        <v>598</v>
      </c>
      <c r="N48" s="33">
        <v>0.11841584158415841</v>
      </c>
      <c r="O48" s="34">
        <v>0.025083612040133874</v>
      </c>
    </row>
    <row r="49" spans="2:15" ht="15">
      <c r="B49" s="23"/>
      <c r="C49" s="29" t="s">
        <v>11</v>
      </c>
      <c r="D49" s="30">
        <v>148</v>
      </c>
      <c r="E49" s="31">
        <v>0.06519823788546256</v>
      </c>
      <c r="F49" s="32">
        <v>104</v>
      </c>
      <c r="G49" s="33">
        <v>0.05058365758754864</v>
      </c>
      <c r="H49" s="34">
        <v>0.42307692307692313</v>
      </c>
      <c r="I49" s="32">
        <v>112</v>
      </c>
      <c r="J49" s="35">
        <v>0.3214285714285714</v>
      </c>
      <c r="K49" s="30">
        <v>344</v>
      </c>
      <c r="L49" s="31">
        <v>0.061615618842916</v>
      </c>
      <c r="M49" s="32">
        <v>302</v>
      </c>
      <c r="N49" s="33">
        <v>0.0598019801980198</v>
      </c>
      <c r="O49" s="34">
        <v>0.13907284768211925</v>
      </c>
    </row>
    <row r="50" spans="2:15" ht="15">
      <c r="B50" s="23"/>
      <c r="C50" s="29" t="s">
        <v>12</v>
      </c>
      <c r="D50" s="30">
        <v>43</v>
      </c>
      <c r="E50" s="31">
        <v>0.01894273127753304</v>
      </c>
      <c r="F50" s="32">
        <v>129</v>
      </c>
      <c r="G50" s="33">
        <v>0.0627431906614786</v>
      </c>
      <c r="H50" s="34">
        <v>-0.6666666666666667</v>
      </c>
      <c r="I50" s="32">
        <v>51</v>
      </c>
      <c r="J50" s="35">
        <v>-0.1568627450980392</v>
      </c>
      <c r="K50" s="30">
        <v>159</v>
      </c>
      <c r="L50" s="31">
        <v>0.028479312197743148</v>
      </c>
      <c r="M50" s="32">
        <v>355</v>
      </c>
      <c r="N50" s="33">
        <v>0.0702970297029703</v>
      </c>
      <c r="O50" s="34">
        <v>-0.552112676056338</v>
      </c>
    </row>
    <row r="51" spans="2:15" ht="15">
      <c r="B51" s="70"/>
      <c r="C51" s="37" t="s">
        <v>30</v>
      </c>
      <c r="D51" s="38">
        <v>0</v>
      </c>
      <c r="E51" s="54">
        <v>0</v>
      </c>
      <c r="F51" s="38">
        <v>0</v>
      </c>
      <c r="G51" s="62">
        <v>0</v>
      </c>
      <c r="H51" s="55"/>
      <c r="I51" s="38">
        <v>0</v>
      </c>
      <c r="J51" s="63"/>
      <c r="K51" s="38">
        <v>0</v>
      </c>
      <c r="L51" s="62">
        <v>0</v>
      </c>
      <c r="M51" s="38">
        <v>0</v>
      </c>
      <c r="N51" s="62">
        <v>0</v>
      </c>
      <c r="O51" s="56"/>
    </row>
    <row r="52" spans="2:15" ht="15">
      <c r="B52" s="69" t="s">
        <v>6</v>
      </c>
      <c r="C52" s="64" t="s">
        <v>31</v>
      </c>
      <c r="D52" s="99">
        <v>2269</v>
      </c>
      <c r="E52" s="58">
        <v>0.9995594713656387</v>
      </c>
      <c r="F52" s="99">
        <v>2056</v>
      </c>
      <c r="G52" s="58">
        <v>1</v>
      </c>
      <c r="H52" s="59">
        <v>0.10359922178988334</v>
      </c>
      <c r="I52" s="99">
        <v>1898</v>
      </c>
      <c r="J52" s="60">
        <v>0.19546891464699678</v>
      </c>
      <c r="K52" s="99">
        <v>5579</v>
      </c>
      <c r="L52" s="58">
        <v>0.9992835393157801</v>
      </c>
      <c r="M52" s="99">
        <v>5045</v>
      </c>
      <c r="N52" s="60">
        <v>0.999009900990099</v>
      </c>
      <c r="O52" s="65">
        <v>0.10584737363726471</v>
      </c>
    </row>
    <row r="53" spans="2:15" ht="15">
      <c r="B53" s="69" t="s">
        <v>60</v>
      </c>
      <c r="C53" s="64" t="s">
        <v>31</v>
      </c>
      <c r="D53" s="57">
        <v>0</v>
      </c>
      <c r="E53" s="58">
        <v>1</v>
      </c>
      <c r="F53" s="57">
        <v>0</v>
      </c>
      <c r="G53" s="58">
        <v>1</v>
      </c>
      <c r="H53" s="59"/>
      <c r="I53" s="57">
        <v>1</v>
      </c>
      <c r="J53" s="60">
        <v>-1</v>
      </c>
      <c r="K53" s="57">
        <v>2</v>
      </c>
      <c r="L53" s="58">
        <v>1</v>
      </c>
      <c r="M53" s="57">
        <v>4</v>
      </c>
      <c r="N53" s="58">
        <v>1</v>
      </c>
      <c r="O53" s="65">
        <v>-0.5</v>
      </c>
    </row>
    <row r="54" spans="2:15" ht="15">
      <c r="B54" s="71"/>
      <c r="C54" s="43" t="s">
        <v>31</v>
      </c>
      <c r="D54" s="100">
        <v>2270</v>
      </c>
      <c r="E54" s="44">
        <v>1</v>
      </c>
      <c r="F54" s="100">
        <v>2056</v>
      </c>
      <c r="G54" s="44">
        <v>1</v>
      </c>
      <c r="H54" s="45">
        <v>0.10408560311284054</v>
      </c>
      <c r="I54" s="100">
        <v>1899</v>
      </c>
      <c r="J54" s="46">
        <v>0.19536598209584</v>
      </c>
      <c r="K54" s="100">
        <v>5583</v>
      </c>
      <c r="L54" s="44">
        <v>1</v>
      </c>
      <c r="M54" s="100">
        <v>5050</v>
      </c>
      <c r="N54" s="44">
        <v>1</v>
      </c>
      <c r="O54" s="66">
        <v>0.10554455445544564</v>
      </c>
    </row>
    <row r="55" spans="2:15" ht="15">
      <c r="B55" s="84" t="s">
        <v>45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2:15" ht="15">
      <c r="B57" s="149" t="s">
        <v>54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67"/>
    </row>
    <row r="58" spans="2:15" ht="15">
      <c r="B58" s="150" t="s">
        <v>55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7" t="s">
        <v>38</v>
      </c>
    </row>
    <row r="59" spans="2:15" ht="15">
      <c r="B59" s="137" t="s">
        <v>22</v>
      </c>
      <c r="C59" s="137" t="s">
        <v>1</v>
      </c>
      <c r="D59" s="134" t="s">
        <v>66</v>
      </c>
      <c r="E59" s="135"/>
      <c r="F59" s="135"/>
      <c r="G59" s="135"/>
      <c r="H59" s="136"/>
      <c r="I59" s="135" t="s">
        <v>61</v>
      </c>
      <c r="J59" s="135"/>
      <c r="K59" s="134" t="s">
        <v>67</v>
      </c>
      <c r="L59" s="135"/>
      <c r="M59" s="135"/>
      <c r="N59" s="135"/>
      <c r="O59" s="136"/>
    </row>
    <row r="60" spans="2:15" ht="15">
      <c r="B60" s="138"/>
      <c r="C60" s="138"/>
      <c r="D60" s="119" t="s">
        <v>68</v>
      </c>
      <c r="E60" s="120"/>
      <c r="F60" s="120"/>
      <c r="G60" s="120"/>
      <c r="H60" s="121"/>
      <c r="I60" s="120" t="s">
        <v>62</v>
      </c>
      <c r="J60" s="120"/>
      <c r="K60" s="119" t="s">
        <v>69</v>
      </c>
      <c r="L60" s="120"/>
      <c r="M60" s="120"/>
      <c r="N60" s="120"/>
      <c r="O60" s="121"/>
    </row>
    <row r="61" spans="2:15" ht="15" customHeight="1">
      <c r="B61" s="138"/>
      <c r="C61" s="133"/>
      <c r="D61" s="122">
        <v>2018</v>
      </c>
      <c r="E61" s="123"/>
      <c r="F61" s="126">
        <v>2017</v>
      </c>
      <c r="G61" s="126"/>
      <c r="H61" s="129" t="s">
        <v>23</v>
      </c>
      <c r="I61" s="144">
        <v>2018</v>
      </c>
      <c r="J61" s="122" t="s">
        <v>70</v>
      </c>
      <c r="K61" s="122">
        <v>2018</v>
      </c>
      <c r="L61" s="123"/>
      <c r="M61" s="126">
        <v>2017</v>
      </c>
      <c r="N61" s="123"/>
      <c r="O61" s="128" t="s">
        <v>23</v>
      </c>
    </row>
    <row r="62" spans="2:15" ht="14.25" customHeight="1">
      <c r="B62" s="147" t="s">
        <v>22</v>
      </c>
      <c r="C62" s="139" t="s">
        <v>25</v>
      </c>
      <c r="D62" s="124"/>
      <c r="E62" s="125"/>
      <c r="F62" s="127"/>
      <c r="G62" s="127"/>
      <c r="H62" s="130"/>
      <c r="I62" s="145"/>
      <c r="J62" s="146"/>
      <c r="K62" s="124"/>
      <c r="L62" s="125"/>
      <c r="M62" s="127"/>
      <c r="N62" s="125"/>
      <c r="O62" s="128"/>
    </row>
    <row r="63" spans="2:15" ht="15" customHeight="1">
      <c r="B63" s="147"/>
      <c r="C63" s="139"/>
      <c r="D63" s="102" t="s">
        <v>26</v>
      </c>
      <c r="E63" s="106" t="s">
        <v>2</v>
      </c>
      <c r="F63" s="103" t="s">
        <v>26</v>
      </c>
      <c r="G63" s="86" t="s">
        <v>2</v>
      </c>
      <c r="H63" s="115" t="s">
        <v>27</v>
      </c>
      <c r="I63" s="18" t="s">
        <v>26</v>
      </c>
      <c r="J63" s="117" t="s">
        <v>71</v>
      </c>
      <c r="K63" s="102" t="s">
        <v>26</v>
      </c>
      <c r="L63" s="19" t="s">
        <v>2</v>
      </c>
      <c r="M63" s="103" t="s">
        <v>26</v>
      </c>
      <c r="N63" s="19" t="s">
        <v>2</v>
      </c>
      <c r="O63" s="141" t="s">
        <v>27</v>
      </c>
    </row>
    <row r="64" spans="2:15" ht="14.25" customHeight="1">
      <c r="B64" s="148"/>
      <c r="C64" s="140"/>
      <c r="D64" s="105" t="s">
        <v>28</v>
      </c>
      <c r="E64" s="104" t="s">
        <v>29</v>
      </c>
      <c r="F64" s="20" t="s">
        <v>28</v>
      </c>
      <c r="G64" s="21" t="s">
        <v>29</v>
      </c>
      <c r="H64" s="116"/>
      <c r="I64" s="22" t="s">
        <v>28</v>
      </c>
      <c r="J64" s="118"/>
      <c r="K64" s="105" t="s">
        <v>28</v>
      </c>
      <c r="L64" s="104" t="s">
        <v>29</v>
      </c>
      <c r="M64" s="20" t="s">
        <v>28</v>
      </c>
      <c r="N64" s="104" t="s">
        <v>29</v>
      </c>
      <c r="O64" s="142"/>
    </row>
    <row r="65" spans="2:15" ht="15">
      <c r="B65" s="23"/>
      <c r="C65" s="25" t="s">
        <v>12</v>
      </c>
      <c r="D65" s="26">
        <v>76</v>
      </c>
      <c r="E65" s="27">
        <v>0.46060606060606063</v>
      </c>
      <c r="F65" s="87">
        <v>83</v>
      </c>
      <c r="G65" s="88">
        <v>0.3705357142857143</v>
      </c>
      <c r="H65" s="28">
        <v>-0.08433734939759041</v>
      </c>
      <c r="I65" s="26">
        <v>50</v>
      </c>
      <c r="J65" s="89">
        <v>0.52</v>
      </c>
      <c r="K65" s="26">
        <v>183</v>
      </c>
      <c r="L65" s="27">
        <v>0.41123595505617977</v>
      </c>
      <c r="M65" s="87">
        <v>202</v>
      </c>
      <c r="N65" s="88">
        <v>0.47306791569086654</v>
      </c>
      <c r="O65" s="28">
        <v>-0.09405940594059403</v>
      </c>
    </row>
    <row r="66" spans="2:15" ht="15">
      <c r="B66" s="23"/>
      <c r="C66" s="29" t="s">
        <v>4</v>
      </c>
      <c r="D66" s="30">
        <v>52</v>
      </c>
      <c r="E66" s="31">
        <v>0.3151515151515151</v>
      </c>
      <c r="F66" s="32">
        <v>67</v>
      </c>
      <c r="G66" s="33">
        <v>0.29910714285714285</v>
      </c>
      <c r="H66" s="34">
        <v>-0.22388059701492535</v>
      </c>
      <c r="I66" s="30">
        <v>34</v>
      </c>
      <c r="J66" s="35">
        <v>0.5294117647058822</v>
      </c>
      <c r="K66" s="30">
        <v>128</v>
      </c>
      <c r="L66" s="31">
        <v>0.2876404494382023</v>
      </c>
      <c r="M66" s="32">
        <v>94</v>
      </c>
      <c r="N66" s="33">
        <v>0.22014051522248243</v>
      </c>
      <c r="O66" s="34">
        <v>0.36170212765957444</v>
      </c>
    </row>
    <row r="67" spans="2:15" ht="15">
      <c r="B67" s="23"/>
      <c r="C67" s="29" t="s">
        <v>9</v>
      </c>
      <c r="D67" s="30">
        <v>21</v>
      </c>
      <c r="E67" s="31">
        <v>0.12727272727272726</v>
      </c>
      <c r="F67" s="32">
        <v>54</v>
      </c>
      <c r="G67" s="33">
        <v>0.24107142857142858</v>
      </c>
      <c r="H67" s="34">
        <v>-0.6111111111111112</v>
      </c>
      <c r="I67" s="32"/>
      <c r="J67" s="35"/>
      <c r="K67" s="30">
        <v>69</v>
      </c>
      <c r="L67" s="31">
        <v>0.1550561797752809</v>
      </c>
      <c r="M67" s="32">
        <v>87</v>
      </c>
      <c r="N67" s="33">
        <v>0.20374707259953162</v>
      </c>
      <c r="O67" s="34">
        <v>-0.2068965517241379</v>
      </c>
    </row>
    <row r="68" spans="2:15" ht="14.25" customHeight="1">
      <c r="B68" s="23"/>
      <c r="C68" s="29" t="s">
        <v>3</v>
      </c>
      <c r="D68" s="30">
        <v>6</v>
      </c>
      <c r="E68" s="31">
        <v>0.03636363636363636</v>
      </c>
      <c r="F68" s="32">
        <v>6</v>
      </c>
      <c r="G68" s="33">
        <v>0.026785714285714284</v>
      </c>
      <c r="H68" s="34">
        <v>0</v>
      </c>
      <c r="I68" s="32"/>
      <c r="J68" s="35"/>
      <c r="K68" s="30">
        <v>29</v>
      </c>
      <c r="L68" s="31">
        <v>0.0651685393258427</v>
      </c>
      <c r="M68" s="32">
        <v>17</v>
      </c>
      <c r="N68" s="33">
        <v>0.03981264637002342</v>
      </c>
      <c r="O68" s="34">
        <v>0.7058823529411764</v>
      </c>
    </row>
    <row r="69" spans="2:15" ht="14.25" customHeight="1">
      <c r="B69" s="36"/>
      <c r="C69" s="29" t="s">
        <v>43</v>
      </c>
      <c r="D69" s="30">
        <v>6</v>
      </c>
      <c r="E69" s="31">
        <v>0.03636363636363636</v>
      </c>
      <c r="F69" s="32">
        <v>7</v>
      </c>
      <c r="G69" s="33">
        <v>0.03125</v>
      </c>
      <c r="H69" s="34">
        <v>-0.1428571428571429</v>
      </c>
      <c r="I69" s="32">
        <v>5</v>
      </c>
      <c r="J69" s="35">
        <v>0.19999999999999996</v>
      </c>
      <c r="K69" s="30">
        <v>18</v>
      </c>
      <c r="L69" s="31">
        <v>0.04044943820224719</v>
      </c>
      <c r="M69" s="32">
        <v>9</v>
      </c>
      <c r="N69" s="33">
        <v>0.02107728337236534</v>
      </c>
      <c r="O69" s="34">
        <v>1</v>
      </c>
    </row>
    <row r="70" spans="2:15" ht="14.25" customHeight="1">
      <c r="B70" s="23"/>
      <c r="C70" s="29" t="s">
        <v>11</v>
      </c>
      <c r="D70" s="30">
        <v>2</v>
      </c>
      <c r="E70" s="31">
        <v>0.012121212121212121</v>
      </c>
      <c r="F70" s="32">
        <v>1</v>
      </c>
      <c r="G70" s="33">
        <v>0.004464285714285714</v>
      </c>
      <c r="H70" s="34">
        <v>1</v>
      </c>
      <c r="I70" s="32">
        <v>5</v>
      </c>
      <c r="J70" s="35">
        <v>-0.6</v>
      </c>
      <c r="K70" s="30">
        <v>10</v>
      </c>
      <c r="L70" s="31">
        <v>0.02247191011235955</v>
      </c>
      <c r="M70" s="32">
        <v>3</v>
      </c>
      <c r="N70" s="33">
        <v>0.00702576112412178</v>
      </c>
      <c r="O70" s="34">
        <v>2.3333333333333335</v>
      </c>
    </row>
    <row r="71" spans="2:15" ht="14.25" customHeight="1">
      <c r="B71" s="23"/>
      <c r="C71" s="29" t="s">
        <v>17</v>
      </c>
      <c r="D71" s="30">
        <v>0</v>
      </c>
      <c r="E71" s="31">
        <v>0</v>
      </c>
      <c r="F71" s="32">
        <v>3</v>
      </c>
      <c r="G71" s="33">
        <v>0.013392857142857142</v>
      </c>
      <c r="H71" s="34">
        <v>-1</v>
      </c>
      <c r="I71" s="32">
        <v>0</v>
      </c>
      <c r="J71" s="35"/>
      <c r="K71" s="30">
        <v>2</v>
      </c>
      <c r="L71" s="31">
        <v>0.0044943820224719105</v>
      </c>
      <c r="M71" s="32">
        <v>10</v>
      </c>
      <c r="N71" s="33">
        <v>0.0234192037470726</v>
      </c>
      <c r="O71" s="34">
        <v>-0.8</v>
      </c>
    </row>
    <row r="72" spans="2:15" ht="15">
      <c r="B72" s="23"/>
      <c r="C72" s="37" t="s">
        <v>30</v>
      </c>
      <c r="D72" s="38">
        <v>2</v>
      </c>
      <c r="E72" s="54">
        <v>0.012121212121212121</v>
      </c>
      <c r="F72" s="38">
        <v>3</v>
      </c>
      <c r="G72" s="62">
        <v>0.013392857142857142</v>
      </c>
      <c r="H72" s="55">
        <v>-0.33333333333333337</v>
      </c>
      <c r="I72" s="38">
        <v>2</v>
      </c>
      <c r="J72" s="63">
        <v>0</v>
      </c>
      <c r="K72" s="38">
        <v>6</v>
      </c>
      <c r="L72" s="62">
        <v>0.01348314606741573</v>
      </c>
      <c r="M72" s="38">
        <v>5</v>
      </c>
      <c r="N72" s="62">
        <v>0.011709601873536299</v>
      </c>
      <c r="O72" s="56">
        <v>0.19999999999999996</v>
      </c>
    </row>
    <row r="73" spans="2:15" ht="15" customHeight="1">
      <c r="B73" s="71" t="s">
        <v>5</v>
      </c>
      <c r="C73" s="64" t="s">
        <v>31</v>
      </c>
      <c r="D73" s="99">
        <v>165</v>
      </c>
      <c r="E73" s="58">
        <v>1</v>
      </c>
      <c r="F73" s="99">
        <v>224</v>
      </c>
      <c r="G73" s="58">
        <v>1</v>
      </c>
      <c r="H73" s="59">
        <v>-0.2633928571428571</v>
      </c>
      <c r="I73" s="99">
        <v>96</v>
      </c>
      <c r="J73" s="60">
        <v>-0.35058823529411776</v>
      </c>
      <c r="K73" s="99">
        <v>445</v>
      </c>
      <c r="L73" s="58">
        <v>1</v>
      </c>
      <c r="M73" s="99">
        <v>427</v>
      </c>
      <c r="N73" s="60">
        <v>1</v>
      </c>
      <c r="O73" s="65">
        <v>0.042154566744730726</v>
      </c>
    </row>
    <row r="74" spans="2:15" ht="15">
      <c r="B74" s="23"/>
      <c r="C74" s="25" t="s">
        <v>3</v>
      </c>
      <c r="D74" s="26">
        <v>111</v>
      </c>
      <c r="E74" s="27">
        <v>0.23667377398720682</v>
      </c>
      <c r="F74" s="87">
        <v>41</v>
      </c>
      <c r="G74" s="88">
        <v>0.1056701030927835</v>
      </c>
      <c r="H74" s="28">
        <v>1.707317073170732</v>
      </c>
      <c r="I74" s="87">
        <v>122</v>
      </c>
      <c r="J74" s="89">
        <v>-0.0901639344262295</v>
      </c>
      <c r="K74" s="26">
        <v>283</v>
      </c>
      <c r="L74" s="27">
        <v>0.25133214920071045</v>
      </c>
      <c r="M74" s="87">
        <v>98</v>
      </c>
      <c r="N74" s="88">
        <v>0.12894736842105264</v>
      </c>
      <c r="O74" s="28">
        <v>1.8877551020408165</v>
      </c>
    </row>
    <row r="75" spans="2:15" ht="15" customHeight="1">
      <c r="B75" s="23"/>
      <c r="C75" s="29" t="s">
        <v>4</v>
      </c>
      <c r="D75" s="30">
        <v>85</v>
      </c>
      <c r="E75" s="31">
        <v>0.1812366737739872</v>
      </c>
      <c r="F75" s="32">
        <v>51</v>
      </c>
      <c r="G75" s="33">
        <v>0.13144329896907217</v>
      </c>
      <c r="H75" s="34">
        <v>0.6666666666666667</v>
      </c>
      <c r="I75" s="32">
        <v>64</v>
      </c>
      <c r="J75" s="35">
        <v>0.328125</v>
      </c>
      <c r="K75" s="30">
        <v>214</v>
      </c>
      <c r="L75" s="31">
        <v>0.19005328596802842</v>
      </c>
      <c r="M75" s="32">
        <v>114</v>
      </c>
      <c r="N75" s="33">
        <v>0.15</v>
      </c>
      <c r="O75" s="34">
        <v>0.8771929824561404</v>
      </c>
    </row>
    <row r="76" spans="2:15" ht="15">
      <c r="B76" s="23"/>
      <c r="C76" s="29" t="s">
        <v>10</v>
      </c>
      <c r="D76" s="30">
        <v>96</v>
      </c>
      <c r="E76" s="31">
        <v>0.2046908315565032</v>
      </c>
      <c r="F76" s="32">
        <v>84</v>
      </c>
      <c r="G76" s="33">
        <v>0.21649484536082475</v>
      </c>
      <c r="H76" s="34">
        <v>0.1428571428571428</v>
      </c>
      <c r="I76" s="32">
        <v>47</v>
      </c>
      <c r="J76" s="35">
        <v>1.0425531914893615</v>
      </c>
      <c r="K76" s="30">
        <v>197</v>
      </c>
      <c r="L76" s="31">
        <v>0.17495559502664298</v>
      </c>
      <c r="M76" s="32">
        <v>166</v>
      </c>
      <c r="N76" s="33">
        <v>0.21842105263157896</v>
      </c>
      <c r="O76" s="34">
        <v>0.18674698795180733</v>
      </c>
    </row>
    <row r="77" spans="2:15" ht="15" customHeight="1">
      <c r="B77" s="23"/>
      <c r="C77" s="29" t="s">
        <v>8</v>
      </c>
      <c r="D77" s="30">
        <v>95</v>
      </c>
      <c r="E77" s="31">
        <v>0.2025586353944563</v>
      </c>
      <c r="F77" s="32">
        <v>98</v>
      </c>
      <c r="G77" s="33">
        <v>0.25257731958762886</v>
      </c>
      <c r="H77" s="34">
        <v>-0.030612244897959218</v>
      </c>
      <c r="I77" s="32">
        <v>27</v>
      </c>
      <c r="J77" s="35">
        <v>2.5185185185185186</v>
      </c>
      <c r="K77" s="30">
        <v>169</v>
      </c>
      <c r="L77" s="31">
        <v>0.15008880994671403</v>
      </c>
      <c r="M77" s="32">
        <v>166</v>
      </c>
      <c r="N77" s="33">
        <v>0.21842105263157896</v>
      </c>
      <c r="O77" s="34">
        <v>0.01807228915662651</v>
      </c>
    </row>
    <row r="78" spans="2:15" ht="15">
      <c r="B78" s="36"/>
      <c r="C78" s="29" t="s">
        <v>9</v>
      </c>
      <c r="D78" s="30">
        <v>57</v>
      </c>
      <c r="E78" s="31">
        <v>0.12153518123667377</v>
      </c>
      <c r="F78" s="32">
        <v>88</v>
      </c>
      <c r="G78" s="33">
        <v>0.2268041237113402</v>
      </c>
      <c r="H78" s="34">
        <v>-0.3522727272727273</v>
      </c>
      <c r="I78" s="32">
        <v>49</v>
      </c>
      <c r="J78" s="35">
        <v>0.16326530612244894</v>
      </c>
      <c r="K78" s="30">
        <v>149</v>
      </c>
      <c r="L78" s="31">
        <v>0.13232682060390763</v>
      </c>
      <c r="M78" s="32">
        <v>154</v>
      </c>
      <c r="N78" s="33">
        <v>0.2026315789473684</v>
      </c>
      <c r="O78" s="34">
        <v>-0.03246753246753242</v>
      </c>
    </row>
    <row r="79" spans="2:15" ht="15" customHeight="1">
      <c r="B79" s="23"/>
      <c r="C79" s="29" t="s">
        <v>12</v>
      </c>
      <c r="D79" s="30">
        <v>12</v>
      </c>
      <c r="E79" s="31">
        <v>0.0255863539445629</v>
      </c>
      <c r="F79" s="32">
        <v>11</v>
      </c>
      <c r="G79" s="33">
        <v>0.028350515463917526</v>
      </c>
      <c r="H79" s="34">
        <v>0.09090909090909083</v>
      </c>
      <c r="I79" s="32">
        <v>30</v>
      </c>
      <c r="J79" s="35">
        <v>-0.6</v>
      </c>
      <c r="K79" s="30">
        <v>62</v>
      </c>
      <c r="L79" s="31">
        <v>0.055062166962699825</v>
      </c>
      <c r="M79" s="32">
        <v>24</v>
      </c>
      <c r="N79" s="33">
        <v>0.031578947368421054</v>
      </c>
      <c r="O79" s="34">
        <v>1.5833333333333335</v>
      </c>
    </row>
    <row r="80" spans="2:15" ht="15" customHeight="1">
      <c r="B80" s="23"/>
      <c r="C80" s="29" t="s">
        <v>11</v>
      </c>
      <c r="D80" s="30">
        <v>12</v>
      </c>
      <c r="E80" s="31">
        <v>0.0255863539445629</v>
      </c>
      <c r="F80" s="32">
        <v>15</v>
      </c>
      <c r="G80" s="33">
        <v>0.03865979381443299</v>
      </c>
      <c r="H80" s="34">
        <v>-0.19999999999999996</v>
      </c>
      <c r="I80" s="32">
        <v>24</v>
      </c>
      <c r="J80" s="35">
        <v>-0.5</v>
      </c>
      <c r="K80" s="30">
        <v>48</v>
      </c>
      <c r="L80" s="31">
        <v>0.04262877442273535</v>
      </c>
      <c r="M80" s="32">
        <v>37</v>
      </c>
      <c r="N80" s="33">
        <v>0.04868421052631579</v>
      </c>
      <c r="O80" s="34">
        <v>0.29729729729729737</v>
      </c>
    </row>
    <row r="81" spans="2:15" ht="15" customHeight="1">
      <c r="B81" s="70"/>
      <c r="C81" s="37" t="s">
        <v>30</v>
      </c>
      <c r="D81" s="38">
        <v>1</v>
      </c>
      <c r="E81" s="54">
        <v>0.0021321961620469083</v>
      </c>
      <c r="F81" s="38">
        <v>0</v>
      </c>
      <c r="G81" s="62">
        <v>0</v>
      </c>
      <c r="H81" s="55"/>
      <c r="I81" s="38">
        <v>2</v>
      </c>
      <c r="J81" s="63">
        <v>-0.5</v>
      </c>
      <c r="K81" s="38">
        <v>4</v>
      </c>
      <c r="L81" s="62">
        <v>0.003552397868561279</v>
      </c>
      <c r="M81" s="38">
        <v>1</v>
      </c>
      <c r="N81" s="62">
        <v>0.0013157894736842105</v>
      </c>
      <c r="O81" s="56">
        <v>3</v>
      </c>
    </row>
    <row r="82" spans="2:15" ht="15" customHeight="1">
      <c r="B82" s="69" t="s">
        <v>6</v>
      </c>
      <c r="C82" s="64" t="s">
        <v>31</v>
      </c>
      <c r="D82" s="99">
        <v>469</v>
      </c>
      <c r="E82" s="58">
        <v>1</v>
      </c>
      <c r="F82" s="99">
        <v>388</v>
      </c>
      <c r="G82" s="58">
        <v>1</v>
      </c>
      <c r="H82" s="59">
        <v>0.20876288659793807</v>
      </c>
      <c r="I82" s="99">
        <v>365</v>
      </c>
      <c r="J82" s="60">
        <v>0.284931506849315</v>
      </c>
      <c r="K82" s="99">
        <v>1126</v>
      </c>
      <c r="L82" s="58">
        <v>1</v>
      </c>
      <c r="M82" s="99">
        <v>760</v>
      </c>
      <c r="N82" s="60">
        <v>1</v>
      </c>
      <c r="O82" s="65">
        <v>0.4815789473684211</v>
      </c>
    </row>
    <row r="83" spans="2:15" ht="15">
      <c r="B83" s="69" t="s">
        <v>60</v>
      </c>
      <c r="C83" s="64" t="s">
        <v>31</v>
      </c>
      <c r="D83" s="57">
        <v>1</v>
      </c>
      <c r="E83" s="58">
        <v>1</v>
      </c>
      <c r="F83" s="57">
        <v>0</v>
      </c>
      <c r="G83" s="58">
        <v>1</v>
      </c>
      <c r="H83" s="59"/>
      <c r="I83" s="57">
        <v>1</v>
      </c>
      <c r="J83" s="60">
        <v>0</v>
      </c>
      <c r="K83" s="57">
        <v>2</v>
      </c>
      <c r="L83" s="58">
        <v>1</v>
      </c>
      <c r="M83" s="57">
        <v>3</v>
      </c>
      <c r="N83" s="58">
        <v>1</v>
      </c>
      <c r="O83" s="65">
        <v>-0.33333333333333337</v>
      </c>
    </row>
    <row r="84" spans="2:15" ht="15" customHeight="1">
      <c r="B84" s="71"/>
      <c r="C84" s="43" t="s">
        <v>31</v>
      </c>
      <c r="D84" s="100">
        <v>635</v>
      </c>
      <c r="E84" s="44">
        <v>1</v>
      </c>
      <c r="F84" s="100">
        <v>612</v>
      </c>
      <c r="G84" s="44">
        <v>1</v>
      </c>
      <c r="H84" s="45">
        <v>0.03758169934640532</v>
      </c>
      <c r="I84" s="100">
        <v>487</v>
      </c>
      <c r="J84" s="46">
        <v>0.3039014373716633</v>
      </c>
      <c r="K84" s="100">
        <v>1573</v>
      </c>
      <c r="L84" s="44">
        <v>1</v>
      </c>
      <c r="M84" s="100">
        <v>1190</v>
      </c>
      <c r="N84" s="44">
        <v>1</v>
      </c>
      <c r="O84" s="66">
        <v>0.3218487394957983</v>
      </c>
    </row>
    <row r="85" spans="2:15" ht="15">
      <c r="B85" s="84" t="s">
        <v>45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</sheetData>
  <sheetProtection/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K60:O60"/>
    <mergeCell ref="D61:E62"/>
    <mergeCell ref="I6:I7"/>
    <mergeCell ref="J6:J7"/>
    <mergeCell ref="K6:L7"/>
    <mergeCell ref="K5:O5"/>
    <mergeCell ref="D5:H5"/>
    <mergeCell ref="I5:J5"/>
    <mergeCell ref="B33:N33"/>
    <mergeCell ref="B34:N34"/>
    <mergeCell ref="I4:J4"/>
    <mergeCell ref="K4:O4"/>
    <mergeCell ref="B7:B9"/>
    <mergeCell ref="C7:C9"/>
    <mergeCell ref="H8:H9"/>
    <mergeCell ref="J8:J9"/>
    <mergeCell ref="O8:O9"/>
    <mergeCell ref="D6:E7"/>
    <mergeCell ref="F6:G7"/>
    <mergeCell ref="D37:E38"/>
    <mergeCell ref="F37:G38"/>
    <mergeCell ref="B2:N2"/>
    <mergeCell ref="M6:N7"/>
    <mergeCell ref="O6:O7"/>
    <mergeCell ref="B4:B6"/>
    <mergeCell ref="C4:C6"/>
    <mergeCell ref="B3:N3"/>
    <mergeCell ref="H6:H7"/>
    <mergeCell ref="D4:H4"/>
    <mergeCell ref="M37:N38"/>
    <mergeCell ref="O37:O38"/>
    <mergeCell ref="B35:B37"/>
    <mergeCell ref="C35:C37"/>
    <mergeCell ref="D35:H35"/>
    <mergeCell ref="I35:J35"/>
    <mergeCell ref="K35:O35"/>
    <mergeCell ref="D36:H36"/>
    <mergeCell ref="I36:J36"/>
    <mergeCell ref="K36:O36"/>
    <mergeCell ref="B38:B40"/>
    <mergeCell ref="C38:C40"/>
    <mergeCell ref="H39:H40"/>
    <mergeCell ref="J39:J40"/>
    <mergeCell ref="O39:O40"/>
    <mergeCell ref="B57:N57"/>
    <mergeCell ref="H37:H38"/>
    <mergeCell ref="I37:I38"/>
    <mergeCell ref="J37:J38"/>
    <mergeCell ref="K37:L38"/>
  </mergeCells>
  <conditionalFormatting sqref="H10:H14 J10:J14 O10:O14">
    <cfRule type="cellIs" priority="32" dxfId="213" operator="lessThan">
      <formula>0</formula>
    </cfRule>
  </conditionalFormatting>
  <conditionalFormatting sqref="H24:H28 J24:J28 O24:O28 H15:H18 O15:O18">
    <cfRule type="cellIs" priority="33" dxfId="213" operator="lessThan">
      <formula>0</formula>
    </cfRule>
  </conditionalFormatting>
  <conditionalFormatting sqref="H19:H23 J19:J23 O19:O23">
    <cfRule type="cellIs" priority="28" dxfId="213" operator="lessThan">
      <formula>0</formula>
    </cfRule>
  </conditionalFormatting>
  <conditionalFormatting sqref="J18 J15:J16">
    <cfRule type="cellIs" priority="31" dxfId="213" operator="lessThan">
      <formula>0</formula>
    </cfRule>
  </conditionalFormatting>
  <conditionalFormatting sqref="H29 O29">
    <cfRule type="cellIs" priority="27" dxfId="213" operator="lessThan">
      <formula>0</formula>
    </cfRule>
  </conditionalFormatting>
  <conditionalFormatting sqref="H29 O29 J29">
    <cfRule type="cellIs" priority="26" dxfId="213" operator="lessThan">
      <formula>0</formula>
    </cfRule>
  </conditionalFormatting>
  <conditionalFormatting sqref="H49:H51 J49:J51 O49:O51 O43 H43">
    <cfRule type="cellIs" priority="25" dxfId="213" operator="lessThan">
      <formula>0</formula>
    </cfRule>
  </conditionalFormatting>
  <conditionalFormatting sqref="H51 O51 O43 H43">
    <cfRule type="cellIs" priority="24" dxfId="213" operator="lessThan">
      <formula>0</formula>
    </cfRule>
  </conditionalFormatting>
  <conditionalFormatting sqref="H26:H27 O26:O27 H17:H18 O17:O18">
    <cfRule type="cellIs" priority="29" dxfId="213" operator="lessThan">
      <formula>0</formula>
    </cfRule>
  </conditionalFormatting>
  <conditionalFormatting sqref="D19:O25 D10:O16">
    <cfRule type="cellIs" priority="30" dxfId="214" operator="equal">
      <formula>0</formula>
    </cfRule>
  </conditionalFormatting>
  <conditionalFormatting sqref="H41:H42 J41:J42 O41:O42">
    <cfRule type="cellIs" priority="23" dxfId="213" operator="lessThan">
      <formula>0</formula>
    </cfRule>
  </conditionalFormatting>
  <conditionalFormatting sqref="H44:H48 J44:J48 O44:O48">
    <cfRule type="cellIs" priority="22" dxfId="213" operator="lessThan">
      <formula>0</formula>
    </cfRule>
  </conditionalFormatting>
  <conditionalFormatting sqref="D41:O42 D44:O50">
    <cfRule type="cellIs" priority="21" dxfId="214" operator="equal">
      <formula>0</formula>
    </cfRule>
  </conditionalFormatting>
  <conditionalFormatting sqref="H53 J53 O53">
    <cfRule type="cellIs" priority="20" dxfId="213" operator="lessThan">
      <formula>0</formula>
    </cfRule>
  </conditionalFormatting>
  <conditionalFormatting sqref="H52 J52 O52">
    <cfRule type="cellIs" priority="19" dxfId="213" operator="lessThan">
      <formula>0</formula>
    </cfRule>
  </conditionalFormatting>
  <conditionalFormatting sqref="H52 O52">
    <cfRule type="cellIs" priority="18" dxfId="213" operator="lessThan">
      <formula>0</formula>
    </cfRule>
  </conditionalFormatting>
  <conditionalFormatting sqref="H54 O54">
    <cfRule type="cellIs" priority="17" dxfId="213" operator="lessThan">
      <formula>0</formula>
    </cfRule>
  </conditionalFormatting>
  <conditionalFormatting sqref="H54 O54 J54">
    <cfRule type="cellIs" priority="16" dxfId="213" operator="lessThan">
      <formula>0</formula>
    </cfRule>
  </conditionalFormatting>
  <conditionalFormatting sqref="H65:H69 J65:J69 O65:O69">
    <cfRule type="cellIs" priority="15" dxfId="213" operator="lessThan">
      <formula>0</formula>
    </cfRule>
  </conditionalFormatting>
  <conditionalFormatting sqref="J70:J71 O70:O71 H70:H71">
    <cfRule type="cellIs" priority="14" dxfId="213" operator="lessThan">
      <formula>0</formula>
    </cfRule>
  </conditionalFormatting>
  <conditionalFormatting sqref="D74:O80 D65:O71">
    <cfRule type="cellIs" priority="13" dxfId="214" operator="equal">
      <formula>0</formula>
    </cfRule>
  </conditionalFormatting>
  <conditionalFormatting sqref="H79:H81 J79:J81 O79:O81">
    <cfRule type="cellIs" priority="12" dxfId="213" operator="lessThan">
      <formula>0</formula>
    </cfRule>
  </conditionalFormatting>
  <conditionalFormatting sqref="H74:H78 J74:J78 O74:O78">
    <cfRule type="cellIs" priority="11" dxfId="213" operator="lessThan">
      <formula>0</formula>
    </cfRule>
  </conditionalFormatting>
  <conditionalFormatting sqref="H72 O72">
    <cfRule type="cellIs" priority="10" dxfId="213" operator="lessThan">
      <formula>0</formula>
    </cfRule>
  </conditionalFormatting>
  <conditionalFormatting sqref="H72 J72 O72">
    <cfRule type="cellIs" priority="9" dxfId="213" operator="lessThan">
      <formula>0</formula>
    </cfRule>
  </conditionalFormatting>
  <conditionalFormatting sqref="H73 J73 O73">
    <cfRule type="cellIs" priority="8" dxfId="213" operator="lessThan">
      <formula>0</formula>
    </cfRule>
  </conditionalFormatting>
  <conditionalFormatting sqref="H73 O73">
    <cfRule type="cellIs" priority="7" dxfId="213" operator="lessThan">
      <formula>0</formula>
    </cfRule>
  </conditionalFormatting>
  <conditionalFormatting sqref="H81 O81">
    <cfRule type="cellIs" priority="6" dxfId="213" operator="lessThan">
      <formula>0</formula>
    </cfRule>
  </conditionalFormatting>
  <conditionalFormatting sqref="H83 J83 O83">
    <cfRule type="cellIs" priority="5" dxfId="213" operator="lessThan">
      <formula>0</formula>
    </cfRule>
  </conditionalFormatting>
  <conditionalFormatting sqref="H82 J82 O82">
    <cfRule type="cellIs" priority="4" dxfId="213" operator="lessThan">
      <formula>0</formula>
    </cfRule>
  </conditionalFormatting>
  <conditionalFormatting sqref="H82 O82">
    <cfRule type="cellIs" priority="3" dxfId="213" operator="lessThan">
      <formula>0</formula>
    </cfRule>
  </conditionalFormatting>
  <conditionalFormatting sqref="H84 O84">
    <cfRule type="cellIs" priority="2" dxfId="213" operator="lessThan">
      <formula>0</formula>
    </cfRule>
  </conditionalFormatting>
  <conditionalFormatting sqref="H84 O84 J84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5.421875" style="0" bestFit="1" customWidth="1"/>
    <col min="3" max="3" width="18.7109375" style="0" customWidth="1"/>
    <col min="4" max="8" width="9.00390625" style="0" customWidth="1"/>
    <col min="9" max="9" width="9.00390625" style="1" customWidth="1"/>
    <col min="10" max="10" width="11.851562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65</v>
      </c>
    </row>
    <row r="2" spans="2:15" ht="15">
      <c r="B2" s="149" t="s">
        <v>20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67"/>
    </row>
    <row r="3" spans="2:15" ht="15">
      <c r="B3" s="150" t="s">
        <v>21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85" t="s">
        <v>38</v>
      </c>
    </row>
    <row r="4" spans="2:15" ht="14.25" customHeight="1">
      <c r="B4" s="137" t="s">
        <v>22</v>
      </c>
      <c r="C4" s="137" t="s">
        <v>1</v>
      </c>
      <c r="D4" s="134" t="s">
        <v>66</v>
      </c>
      <c r="E4" s="135"/>
      <c r="F4" s="135"/>
      <c r="G4" s="135"/>
      <c r="H4" s="136"/>
      <c r="I4" s="135" t="s">
        <v>61</v>
      </c>
      <c r="J4" s="135"/>
      <c r="K4" s="134" t="s">
        <v>67</v>
      </c>
      <c r="L4" s="135"/>
      <c r="M4" s="135"/>
      <c r="N4" s="135"/>
      <c r="O4" s="136"/>
    </row>
    <row r="5" spans="2:15" ht="14.25" customHeight="1">
      <c r="B5" s="138"/>
      <c r="C5" s="138"/>
      <c r="D5" s="119" t="s">
        <v>68</v>
      </c>
      <c r="E5" s="120"/>
      <c r="F5" s="120"/>
      <c r="G5" s="120"/>
      <c r="H5" s="121"/>
      <c r="I5" s="120" t="s">
        <v>62</v>
      </c>
      <c r="J5" s="120"/>
      <c r="K5" s="119" t="s">
        <v>69</v>
      </c>
      <c r="L5" s="120"/>
      <c r="M5" s="120"/>
      <c r="N5" s="120"/>
      <c r="O5" s="121"/>
    </row>
    <row r="6" spans="2:15" ht="14.25" customHeight="1">
      <c r="B6" s="138"/>
      <c r="C6" s="133"/>
      <c r="D6" s="122">
        <v>2018</v>
      </c>
      <c r="E6" s="123"/>
      <c r="F6" s="126">
        <v>2017</v>
      </c>
      <c r="G6" s="126"/>
      <c r="H6" s="129" t="s">
        <v>23</v>
      </c>
      <c r="I6" s="144">
        <v>2018</v>
      </c>
      <c r="J6" s="122" t="s">
        <v>70</v>
      </c>
      <c r="K6" s="122">
        <v>2018</v>
      </c>
      <c r="L6" s="123"/>
      <c r="M6" s="126">
        <v>2017</v>
      </c>
      <c r="N6" s="123"/>
      <c r="O6" s="128" t="s">
        <v>23</v>
      </c>
    </row>
    <row r="7" spans="2:15" ht="15" customHeight="1">
      <c r="B7" s="147" t="s">
        <v>22</v>
      </c>
      <c r="C7" s="139" t="s">
        <v>25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5" customHeight="1">
      <c r="B8" s="147"/>
      <c r="C8" s="139"/>
      <c r="D8" s="102" t="s">
        <v>26</v>
      </c>
      <c r="E8" s="106" t="s">
        <v>2</v>
      </c>
      <c r="F8" s="103" t="s">
        <v>26</v>
      </c>
      <c r="G8" s="86" t="s">
        <v>2</v>
      </c>
      <c r="H8" s="115" t="s">
        <v>27</v>
      </c>
      <c r="I8" s="18" t="s">
        <v>26</v>
      </c>
      <c r="J8" s="117" t="s">
        <v>71</v>
      </c>
      <c r="K8" s="102" t="s">
        <v>26</v>
      </c>
      <c r="L8" s="19" t="s">
        <v>2</v>
      </c>
      <c r="M8" s="103" t="s">
        <v>26</v>
      </c>
      <c r="N8" s="19" t="s">
        <v>2</v>
      </c>
      <c r="O8" s="141" t="s">
        <v>27</v>
      </c>
    </row>
    <row r="9" spans="2:15" ht="15" customHeight="1">
      <c r="B9" s="148"/>
      <c r="C9" s="140"/>
      <c r="D9" s="105" t="s">
        <v>28</v>
      </c>
      <c r="E9" s="104" t="s">
        <v>29</v>
      </c>
      <c r="F9" s="20" t="s">
        <v>28</v>
      </c>
      <c r="G9" s="21" t="s">
        <v>29</v>
      </c>
      <c r="H9" s="116"/>
      <c r="I9" s="22" t="s">
        <v>28</v>
      </c>
      <c r="J9" s="118"/>
      <c r="K9" s="105" t="s">
        <v>28</v>
      </c>
      <c r="L9" s="104" t="s">
        <v>29</v>
      </c>
      <c r="M9" s="20" t="s">
        <v>28</v>
      </c>
      <c r="N9" s="104" t="s">
        <v>29</v>
      </c>
      <c r="O9" s="142"/>
    </row>
    <row r="10" spans="2:15" ht="15">
      <c r="B10" s="23"/>
      <c r="C10" s="25" t="s">
        <v>9</v>
      </c>
      <c r="D10" s="26">
        <v>11</v>
      </c>
      <c r="E10" s="27">
        <v>0.4782608695652174</v>
      </c>
      <c r="F10" s="87">
        <v>17</v>
      </c>
      <c r="G10" s="88">
        <v>0.5666666666666667</v>
      </c>
      <c r="H10" s="28">
        <v>-0.3529411764705882</v>
      </c>
      <c r="I10" s="87">
        <v>5</v>
      </c>
      <c r="J10" s="89">
        <v>1.2000000000000002</v>
      </c>
      <c r="K10" s="26">
        <v>34</v>
      </c>
      <c r="L10" s="27">
        <v>0.5862068965517241</v>
      </c>
      <c r="M10" s="87">
        <v>28</v>
      </c>
      <c r="N10" s="88">
        <v>0.4375</v>
      </c>
      <c r="O10" s="28">
        <v>0.2142857142857142</v>
      </c>
    </row>
    <row r="11" spans="2:15" ht="15">
      <c r="B11" s="23"/>
      <c r="C11" s="29" t="s">
        <v>12</v>
      </c>
      <c r="D11" s="30">
        <v>11</v>
      </c>
      <c r="E11" s="31">
        <v>0.4782608695652174</v>
      </c>
      <c r="F11" s="32">
        <v>7</v>
      </c>
      <c r="G11" s="33">
        <v>0.23333333333333334</v>
      </c>
      <c r="H11" s="34">
        <v>0.5714285714285714</v>
      </c>
      <c r="I11" s="32">
        <v>6</v>
      </c>
      <c r="J11" s="35">
        <v>0.8333333333333333</v>
      </c>
      <c r="K11" s="30">
        <v>20</v>
      </c>
      <c r="L11" s="31">
        <v>0.3448275862068966</v>
      </c>
      <c r="M11" s="32">
        <v>23</v>
      </c>
      <c r="N11" s="33">
        <v>0.359375</v>
      </c>
      <c r="O11" s="34">
        <v>-0.13043478260869568</v>
      </c>
    </row>
    <row r="12" spans="2:15" ht="15">
      <c r="B12" s="23"/>
      <c r="C12" s="29" t="s">
        <v>17</v>
      </c>
      <c r="D12" s="30">
        <v>0</v>
      </c>
      <c r="E12" s="31">
        <v>0</v>
      </c>
      <c r="F12" s="32">
        <v>3</v>
      </c>
      <c r="G12" s="33">
        <v>0.1</v>
      </c>
      <c r="H12" s="34">
        <v>-1</v>
      </c>
      <c r="I12" s="32">
        <v>0</v>
      </c>
      <c r="J12" s="35"/>
      <c r="K12" s="30">
        <v>2</v>
      </c>
      <c r="L12" s="31">
        <v>0.034482758620689655</v>
      </c>
      <c r="M12" s="32">
        <v>10</v>
      </c>
      <c r="N12" s="33">
        <v>0.15625</v>
      </c>
      <c r="O12" s="34">
        <v>-0.8</v>
      </c>
    </row>
    <row r="13" spans="2:15" ht="15">
      <c r="B13" s="23"/>
      <c r="C13" s="29" t="s">
        <v>16</v>
      </c>
      <c r="D13" s="30">
        <v>0</v>
      </c>
      <c r="E13" s="31">
        <v>0</v>
      </c>
      <c r="F13" s="32">
        <v>1</v>
      </c>
      <c r="G13" s="33">
        <v>0.03333333333333333</v>
      </c>
      <c r="H13" s="34">
        <v>-1</v>
      </c>
      <c r="I13" s="32">
        <v>0</v>
      </c>
      <c r="J13" s="35"/>
      <c r="K13" s="30">
        <v>1</v>
      </c>
      <c r="L13" s="31">
        <v>0.017241379310344827</v>
      </c>
      <c r="M13" s="32">
        <v>1</v>
      </c>
      <c r="N13" s="33">
        <v>0.015625</v>
      </c>
      <c r="O13" s="34">
        <v>0</v>
      </c>
    </row>
    <row r="14" spans="2:15" ht="15">
      <c r="B14" s="36"/>
      <c r="C14" s="29" t="s">
        <v>4</v>
      </c>
      <c r="D14" s="30">
        <v>1</v>
      </c>
      <c r="E14" s="31">
        <v>0.043478260869565216</v>
      </c>
      <c r="F14" s="32">
        <v>0</v>
      </c>
      <c r="G14" s="33">
        <v>0</v>
      </c>
      <c r="H14" s="34"/>
      <c r="I14" s="32">
        <v>0</v>
      </c>
      <c r="J14" s="35"/>
      <c r="K14" s="30">
        <v>1</v>
      </c>
      <c r="L14" s="31">
        <v>0.017241379310344827</v>
      </c>
      <c r="M14" s="32">
        <v>0</v>
      </c>
      <c r="N14" s="33">
        <v>0</v>
      </c>
      <c r="O14" s="34"/>
    </row>
    <row r="15" spans="2:15" ht="15">
      <c r="B15" s="23"/>
      <c r="C15" s="29" t="s">
        <v>72</v>
      </c>
      <c r="D15" s="30">
        <v>0</v>
      </c>
      <c r="E15" s="31">
        <v>0</v>
      </c>
      <c r="F15" s="32">
        <v>1</v>
      </c>
      <c r="G15" s="33">
        <v>0.03333333333333333</v>
      </c>
      <c r="H15" s="34">
        <v>-1</v>
      </c>
      <c r="I15" s="32">
        <v>0</v>
      </c>
      <c r="J15" s="35"/>
      <c r="K15" s="30">
        <v>0</v>
      </c>
      <c r="L15" s="31">
        <v>0</v>
      </c>
      <c r="M15" s="32">
        <v>1</v>
      </c>
      <c r="N15" s="33">
        <v>0.015625</v>
      </c>
      <c r="O15" s="34">
        <v>-1</v>
      </c>
    </row>
    <row r="16" spans="2:15" ht="15">
      <c r="B16" s="23"/>
      <c r="C16" s="29" t="s">
        <v>13</v>
      </c>
      <c r="D16" s="30">
        <v>0</v>
      </c>
      <c r="E16" s="31">
        <v>0</v>
      </c>
      <c r="F16" s="32">
        <v>1</v>
      </c>
      <c r="G16" s="33">
        <v>0.03333333333333333</v>
      </c>
      <c r="H16" s="34">
        <v>-1</v>
      </c>
      <c r="I16" s="32">
        <v>0</v>
      </c>
      <c r="J16" s="35"/>
      <c r="K16" s="30">
        <v>0</v>
      </c>
      <c r="L16" s="31">
        <v>0</v>
      </c>
      <c r="M16" s="32">
        <v>1</v>
      </c>
      <c r="N16" s="33">
        <v>0.015625</v>
      </c>
      <c r="O16" s="34">
        <v>-1</v>
      </c>
    </row>
    <row r="17" spans="2:15" ht="15">
      <c r="B17" s="68"/>
      <c r="C17" s="37" t="s">
        <v>30</v>
      </c>
      <c r="D17" s="38">
        <v>0</v>
      </c>
      <c r="E17" s="54">
        <v>0</v>
      </c>
      <c r="F17" s="38">
        <v>0</v>
      </c>
      <c r="G17" s="54">
        <v>0</v>
      </c>
      <c r="H17" s="55"/>
      <c r="I17" s="38">
        <v>0</v>
      </c>
      <c r="J17" s="54">
        <v>0</v>
      </c>
      <c r="K17" s="38">
        <v>0</v>
      </c>
      <c r="L17" s="54">
        <v>0</v>
      </c>
      <c r="M17" s="38">
        <v>0</v>
      </c>
      <c r="N17" s="54">
        <v>0</v>
      </c>
      <c r="O17" s="56"/>
    </row>
    <row r="18" spans="2:15" ht="15">
      <c r="B18" s="69" t="s">
        <v>39</v>
      </c>
      <c r="C18" s="64" t="s">
        <v>31</v>
      </c>
      <c r="D18" s="99">
        <v>23</v>
      </c>
      <c r="E18" s="58">
        <v>1</v>
      </c>
      <c r="F18" s="99">
        <v>30</v>
      </c>
      <c r="G18" s="58">
        <v>1</v>
      </c>
      <c r="H18" s="59">
        <v>-0.23333333333333328</v>
      </c>
      <c r="I18" s="99">
        <v>11</v>
      </c>
      <c r="J18" s="60">
        <v>1.0909090909090908</v>
      </c>
      <c r="K18" s="99">
        <v>58</v>
      </c>
      <c r="L18" s="58">
        <v>1</v>
      </c>
      <c r="M18" s="99">
        <v>64</v>
      </c>
      <c r="N18" s="60">
        <v>1</v>
      </c>
      <c r="O18" s="65">
        <v>-0.09375</v>
      </c>
    </row>
    <row r="19" spans="2:15" ht="15">
      <c r="B19" s="23"/>
      <c r="C19" s="25" t="s">
        <v>3</v>
      </c>
      <c r="D19" s="26">
        <v>597</v>
      </c>
      <c r="E19" s="27">
        <v>0.20721971537660536</v>
      </c>
      <c r="F19" s="87">
        <v>533</v>
      </c>
      <c r="G19" s="88">
        <v>0.2020470053070508</v>
      </c>
      <c r="H19" s="28">
        <v>0.12007504690431525</v>
      </c>
      <c r="I19" s="87">
        <v>640</v>
      </c>
      <c r="J19" s="89">
        <v>-0.06718749999999996</v>
      </c>
      <c r="K19" s="26">
        <v>1696</v>
      </c>
      <c r="L19" s="27">
        <v>0.23907527488018043</v>
      </c>
      <c r="M19" s="87">
        <v>1345</v>
      </c>
      <c r="N19" s="88">
        <v>0.21802561193062084</v>
      </c>
      <c r="O19" s="28">
        <v>0.26096654275092934</v>
      </c>
    </row>
    <row r="20" spans="2:15" ht="15">
      <c r="B20" s="23"/>
      <c r="C20" s="29" t="s">
        <v>4</v>
      </c>
      <c r="D20" s="30">
        <v>592</v>
      </c>
      <c r="E20" s="31">
        <v>0.20548420687261368</v>
      </c>
      <c r="F20" s="32">
        <v>425</v>
      </c>
      <c r="G20" s="33">
        <v>0.16110689916603488</v>
      </c>
      <c r="H20" s="34">
        <v>0.3929411764705881</v>
      </c>
      <c r="I20" s="32">
        <v>512</v>
      </c>
      <c r="J20" s="35">
        <v>0.15625</v>
      </c>
      <c r="K20" s="30">
        <v>1480</v>
      </c>
      <c r="L20" s="31">
        <v>0.2086270087397801</v>
      </c>
      <c r="M20" s="32">
        <v>1017</v>
      </c>
      <c r="N20" s="33">
        <v>0.16485654076835793</v>
      </c>
      <c r="O20" s="34">
        <v>0.45526057030481804</v>
      </c>
    </row>
    <row r="21" spans="2:15" ht="15">
      <c r="B21" s="23"/>
      <c r="C21" s="29" t="s">
        <v>10</v>
      </c>
      <c r="D21" s="30">
        <v>602</v>
      </c>
      <c r="E21" s="31">
        <v>0.208955223880597</v>
      </c>
      <c r="F21" s="32">
        <v>466</v>
      </c>
      <c r="G21" s="33">
        <v>0.17664897649734648</v>
      </c>
      <c r="H21" s="34">
        <v>0.29184549356223166</v>
      </c>
      <c r="I21" s="32">
        <v>412</v>
      </c>
      <c r="J21" s="35">
        <v>0.46116504854368934</v>
      </c>
      <c r="K21" s="30">
        <v>1357</v>
      </c>
      <c r="L21" s="31">
        <v>0.19128841274316324</v>
      </c>
      <c r="M21" s="32">
        <v>1093</v>
      </c>
      <c r="N21" s="33">
        <v>0.17717620359863837</v>
      </c>
      <c r="O21" s="34">
        <v>0.24153705397987202</v>
      </c>
    </row>
    <row r="22" spans="2:15" ht="15">
      <c r="B22" s="23"/>
      <c r="C22" s="29" t="s">
        <v>8</v>
      </c>
      <c r="D22" s="30">
        <v>470</v>
      </c>
      <c r="E22" s="31">
        <v>0.16313779937521694</v>
      </c>
      <c r="F22" s="32">
        <v>455</v>
      </c>
      <c r="G22" s="33">
        <v>0.17247915087187263</v>
      </c>
      <c r="H22" s="34">
        <v>0.03296703296703307</v>
      </c>
      <c r="I22" s="32">
        <v>281</v>
      </c>
      <c r="J22" s="35">
        <v>0.6725978647686832</v>
      </c>
      <c r="K22" s="30">
        <v>951</v>
      </c>
      <c r="L22" s="31">
        <v>0.13405694953481814</v>
      </c>
      <c r="M22" s="32">
        <v>990</v>
      </c>
      <c r="N22" s="33">
        <v>0.16047981844707407</v>
      </c>
      <c r="O22" s="34">
        <v>-0.039393939393939426</v>
      </c>
    </row>
    <row r="23" spans="2:15" ht="15">
      <c r="B23" s="36"/>
      <c r="C23" s="29" t="s">
        <v>9</v>
      </c>
      <c r="D23" s="30">
        <v>329</v>
      </c>
      <c r="E23" s="31">
        <v>0.11419645956265186</v>
      </c>
      <c r="F23" s="32">
        <v>416</v>
      </c>
      <c r="G23" s="33">
        <v>0.15769522365428354</v>
      </c>
      <c r="H23" s="34">
        <v>-0.20913461538461542</v>
      </c>
      <c r="I23" s="32">
        <v>254</v>
      </c>
      <c r="J23" s="35">
        <v>0.295275590551181</v>
      </c>
      <c r="K23" s="30">
        <v>798</v>
      </c>
      <c r="L23" s="31">
        <v>0.11248942768536792</v>
      </c>
      <c r="M23" s="32">
        <v>812</v>
      </c>
      <c r="N23" s="33">
        <v>0.13162587129194359</v>
      </c>
      <c r="O23" s="34">
        <v>-0.017241379310344862</v>
      </c>
    </row>
    <row r="24" spans="2:15" ht="15">
      <c r="B24" s="23"/>
      <c r="C24" s="29" t="s">
        <v>11</v>
      </c>
      <c r="D24" s="30">
        <v>162</v>
      </c>
      <c r="E24" s="31">
        <v>0.056230475529330096</v>
      </c>
      <c r="F24" s="32">
        <v>120</v>
      </c>
      <c r="G24" s="33">
        <v>0.045489006823351025</v>
      </c>
      <c r="H24" s="34">
        <v>0.3500000000000001</v>
      </c>
      <c r="I24" s="32">
        <v>141</v>
      </c>
      <c r="J24" s="35">
        <v>0.14893617021276606</v>
      </c>
      <c r="K24" s="30">
        <v>402</v>
      </c>
      <c r="L24" s="31">
        <v>0.056667606427967296</v>
      </c>
      <c r="M24" s="32">
        <v>342</v>
      </c>
      <c r="N24" s="33">
        <v>0.05543848273626196</v>
      </c>
      <c r="O24" s="34">
        <v>0.17543859649122817</v>
      </c>
    </row>
    <row r="25" spans="2:15" ht="15">
      <c r="B25" s="23"/>
      <c r="C25" s="29" t="s">
        <v>12</v>
      </c>
      <c r="D25" s="30">
        <v>120</v>
      </c>
      <c r="E25" s="31">
        <v>0.04165220409580007</v>
      </c>
      <c r="F25" s="32">
        <v>216</v>
      </c>
      <c r="G25" s="33">
        <v>0.08188021228203184</v>
      </c>
      <c r="H25" s="34">
        <v>-0.4444444444444444</v>
      </c>
      <c r="I25" s="32">
        <v>125</v>
      </c>
      <c r="J25" s="35">
        <v>-0.040000000000000036</v>
      </c>
      <c r="K25" s="30">
        <v>384</v>
      </c>
      <c r="L25" s="31">
        <v>0.05413025091626727</v>
      </c>
      <c r="M25" s="32">
        <v>558</v>
      </c>
      <c r="N25" s="33">
        <v>0.09045226130653267</v>
      </c>
      <c r="O25" s="34">
        <v>-0.31182795698924726</v>
      </c>
    </row>
    <row r="26" spans="2:15" ht="15">
      <c r="B26" s="70"/>
      <c r="C26" s="37" t="s">
        <v>30</v>
      </c>
      <c r="D26" s="38">
        <v>9</v>
      </c>
      <c r="E26" s="54">
        <v>0.0031239153071850054</v>
      </c>
      <c r="F26" s="38">
        <v>7</v>
      </c>
      <c r="G26" s="62">
        <v>0.00265352539802881</v>
      </c>
      <c r="H26" s="55">
        <v>0.2857142857142858</v>
      </c>
      <c r="I26" s="38">
        <v>8</v>
      </c>
      <c r="J26" s="63">
        <v>0.125</v>
      </c>
      <c r="K26" s="38">
        <v>26</v>
      </c>
      <c r="L26" s="62">
        <v>0.003665069072455596</v>
      </c>
      <c r="M26" s="38">
        <v>12</v>
      </c>
      <c r="N26" s="62">
        <v>0.0019452099205705948</v>
      </c>
      <c r="O26" s="56">
        <v>1.1666666666666665</v>
      </c>
    </row>
    <row r="27" spans="2:15" ht="15">
      <c r="B27" s="69" t="s">
        <v>40</v>
      </c>
      <c r="C27" s="64" t="s">
        <v>31</v>
      </c>
      <c r="D27" s="99">
        <v>2881</v>
      </c>
      <c r="E27" s="58">
        <v>1</v>
      </c>
      <c r="F27" s="99">
        <v>2638</v>
      </c>
      <c r="G27" s="58">
        <v>1</v>
      </c>
      <c r="H27" s="59">
        <v>0.0921152388172859</v>
      </c>
      <c r="I27" s="99">
        <v>2373</v>
      </c>
      <c r="J27" s="60">
        <v>0.21407501053518763</v>
      </c>
      <c r="K27" s="99">
        <v>7094</v>
      </c>
      <c r="L27" s="58">
        <v>1</v>
      </c>
      <c r="M27" s="99">
        <v>6169</v>
      </c>
      <c r="N27" s="60">
        <v>1</v>
      </c>
      <c r="O27" s="65">
        <v>0.14994326471065</v>
      </c>
    </row>
    <row r="28" spans="2:16" ht="15">
      <c r="B28" s="69" t="s">
        <v>60</v>
      </c>
      <c r="C28" s="64" t="s">
        <v>31</v>
      </c>
      <c r="D28" s="57">
        <v>1</v>
      </c>
      <c r="E28" s="58">
        <v>1</v>
      </c>
      <c r="F28" s="57">
        <v>0</v>
      </c>
      <c r="G28" s="58">
        <v>1</v>
      </c>
      <c r="H28" s="59"/>
      <c r="I28" s="57">
        <v>2</v>
      </c>
      <c r="J28" s="58">
        <v>-0.5</v>
      </c>
      <c r="K28" s="57">
        <v>4</v>
      </c>
      <c r="L28" s="58">
        <v>1</v>
      </c>
      <c r="M28" s="57">
        <v>7</v>
      </c>
      <c r="N28" s="58">
        <v>1</v>
      </c>
      <c r="O28" s="65">
        <v>-0.4285714285714286</v>
      </c>
      <c r="P28" s="73"/>
    </row>
    <row r="29" spans="2:16" ht="15">
      <c r="B29" s="71"/>
      <c r="C29" s="43" t="s">
        <v>31</v>
      </c>
      <c r="D29" s="100">
        <v>2905</v>
      </c>
      <c r="E29" s="44">
        <v>1</v>
      </c>
      <c r="F29" s="100">
        <v>2668</v>
      </c>
      <c r="G29" s="44">
        <v>1</v>
      </c>
      <c r="H29" s="45">
        <v>0.08883058470764627</v>
      </c>
      <c r="I29" s="100">
        <v>2386</v>
      </c>
      <c r="J29" s="46">
        <v>0.21751886001676457</v>
      </c>
      <c r="K29" s="100">
        <v>7156</v>
      </c>
      <c r="L29" s="44">
        <v>1</v>
      </c>
      <c r="M29" s="100">
        <v>6240</v>
      </c>
      <c r="N29" s="44">
        <v>1</v>
      </c>
      <c r="O29" s="66">
        <v>0.14679487179487172</v>
      </c>
      <c r="P29" s="73"/>
    </row>
    <row r="30" ht="14.25" customHeight="1">
      <c r="B30" t="s">
        <v>56</v>
      </c>
    </row>
    <row r="31" ht="15">
      <c r="B31" s="48" t="s">
        <v>57</v>
      </c>
    </row>
    <row r="32" spans="2:15" ht="14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 ht="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ht="15">
      <c r="B34" s="149" t="s">
        <v>41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67"/>
    </row>
    <row r="35" spans="2:15" ht="15">
      <c r="B35" s="150" t="s">
        <v>42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7" t="s">
        <v>38</v>
      </c>
    </row>
    <row r="36" spans="2:15" ht="14.25" customHeight="1">
      <c r="B36" s="137" t="s">
        <v>22</v>
      </c>
      <c r="C36" s="137" t="s">
        <v>1</v>
      </c>
      <c r="D36" s="134" t="s">
        <v>66</v>
      </c>
      <c r="E36" s="135"/>
      <c r="F36" s="135"/>
      <c r="G36" s="135"/>
      <c r="H36" s="136"/>
      <c r="I36" s="135" t="s">
        <v>61</v>
      </c>
      <c r="J36" s="135"/>
      <c r="K36" s="134" t="s">
        <v>67</v>
      </c>
      <c r="L36" s="135"/>
      <c r="M36" s="135"/>
      <c r="N36" s="135"/>
      <c r="O36" s="136"/>
    </row>
    <row r="37" spans="2:15" ht="14.25" customHeight="1">
      <c r="B37" s="138"/>
      <c r="C37" s="138"/>
      <c r="D37" s="119" t="s">
        <v>68</v>
      </c>
      <c r="E37" s="120"/>
      <c r="F37" s="120"/>
      <c r="G37" s="120"/>
      <c r="H37" s="121"/>
      <c r="I37" s="120" t="s">
        <v>62</v>
      </c>
      <c r="J37" s="120"/>
      <c r="K37" s="119" t="s">
        <v>69</v>
      </c>
      <c r="L37" s="120"/>
      <c r="M37" s="120"/>
      <c r="N37" s="120"/>
      <c r="O37" s="121"/>
    </row>
    <row r="38" spans="2:15" ht="14.25" customHeight="1">
      <c r="B38" s="138"/>
      <c r="C38" s="133"/>
      <c r="D38" s="122">
        <v>2018</v>
      </c>
      <c r="E38" s="123"/>
      <c r="F38" s="126">
        <v>2017</v>
      </c>
      <c r="G38" s="126"/>
      <c r="H38" s="129" t="s">
        <v>23</v>
      </c>
      <c r="I38" s="144">
        <v>2018</v>
      </c>
      <c r="J38" s="122" t="s">
        <v>70</v>
      </c>
      <c r="K38" s="122">
        <v>2018</v>
      </c>
      <c r="L38" s="123"/>
      <c r="M38" s="126">
        <v>2017</v>
      </c>
      <c r="N38" s="123"/>
      <c r="O38" s="128" t="s">
        <v>23</v>
      </c>
    </row>
    <row r="39" spans="2:15" ht="14.25" customHeight="1">
      <c r="B39" s="147" t="s">
        <v>22</v>
      </c>
      <c r="C39" s="139" t="s">
        <v>25</v>
      </c>
      <c r="D39" s="124"/>
      <c r="E39" s="125"/>
      <c r="F39" s="127"/>
      <c r="G39" s="127"/>
      <c r="H39" s="130"/>
      <c r="I39" s="145"/>
      <c r="J39" s="146"/>
      <c r="K39" s="124"/>
      <c r="L39" s="125"/>
      <c r="M39" s="127"/>
      <c r="N39" s="125"/>
      <c r="O39" s="128"/>
    </row>
    <row r="40" spans="2:15" ht="14.25" customHeight="1">
      <c r="B40" s="147"/>
      <c r="C40" s="139"/>
      <c r="D40" s="102" t="s">
        <v>26</v>
      </c>
      <c r="E40" s="106" t="s">
        <v>2</v>
      </c>
      <c r="F40" s="103" t="s">
        <v>26</v>
      </c>
      <c r="G40" s="86" t="s">
        <v>2</v>
      </c>
      <c r="H40" s="115" t="s">
        <v>27</v>
      </c>
      <c r="I40" s="18" t="s">
        <v>26</v>
      </c>
      <c r="J40" s="117" t="s">
        <v>71</v>
      </c>
      <c r="K40" s="102" t="s">
        <v>26</v>
      </c>
      <c r="L40" s="19" t="s">
        <v>2</v>
      </c>
      <c r="M40" s="103" t="s">
        <v>26</v>
      </c>
      <c r="N40" s="19" t="s">
        <v>2</v>
      </c>
      <c r="O40" s="141" t="s">
        <v>27</v>
      </c>
    </row>
    <row r="41" spans="2:15" ht="14.25" customHeight="1">
      <c r="B41" s="148"/>
      <c r="C41" s="140"/>
      <c r="D41" s="105" t="s">
        <v>28</v>
      </c>
      <c r="E41" s="104" t="s">
        <v>29</v>
      </c>
      <c r="F41" s="20" t="s">
        <v>28</v>
      </c>
      <c r="G41" s="21" t="s">
        <v>29</v>
      </c>
      <c r="H41" s="116"/>
      <c r="I41" s="22" t="s">
        <v>28</v>
      </c>
      <c r="J41" s="118"/>
      <c r="K41" s="105" t="s">
        <v>28</v>
      </c>
      <c r="L41" s="104" t="s">
        <v>29</v>
      </c>
      <c r="M41" s="20" t="s">
        <v>28</v>
      </c>
      <c r="N41" s="104" t="s">
        <v>29</v>
      </c>
      <c r="O41" s="142"/>
    </row>
    <row r="42" spans="2:15" ht="15">
      <c r="B42" s="69" t="s">
        <v>39</v>
      </c>
      <c r="C42" s="64" t="s">
        <v>31</v>
      </c>
      <c r="D42" s="57"/>
      <c r="E42" s="58"/>
      <c r="F42" s="57"/>
      <c r="G42" s="58"/>
      <c r="H42" s="59"/>
      <c r="I42" s="57"/>
      <c r="J42" s="58"/>
      <c r="K42" s="57"/>
      <c r="L42" s="58"/>
      <c r="M42" s="57"/>
      <c r="N42" s="58"/>
      <c r="O42" s="61"/>
    </row>
    <row r="43" spans="2:15" ht="15">
      <c r="B43" s="23"/>
      <c r="C43" s="25" t="s">
        <v>3</v>
      </c>
      <c r="D43" s="26">
        <v>480</v>
      </c>
      <c r="E43" s="27">
        <v>0.21145374449339208</v>
      </c>
      <c r="F43" s="87">
        <v>486</v>
      </c>
      <c r="G43" s="88">
        <v>0.23638132295719844</v>
      </c>
      <c r="H43" s="28">
        <v>-0.012345679012345734</v>
      </c>
      <c r="I43" s="87">
        <v>506</v>
      </c>
      <c r="J43" s="89">
        <v>-0.0513833992094862</v>
      </c>
      <c r="K43" s="26">
        <v>1384</v>
      </c>
      <c r="L43" s="27">
        <v>0.24798423221644866</v>
      </c>
      <c r="M43" s="87">
        <v>1230</v>
      </c>
      <c r="N43" s="88">
        <v>0.2437574316290131</v>
      </c>
      <c r="O43" s="28">
        <v>0.12520325203252036</v>
      </c>
    </row>
    <row r="44" spans="2:15" ht="15">
      <c r="B44" s="23"/>
      <c r="C44" s="29" t="s">
        <v>10</v>
      </c>
      <c r="D44" s="30">
        <v>506</v>
      </c>
      <c r="E44" s="31">
        <v>0.22290748898678414</v>
      </c>
      <c r="F44" s="32">
        <v>382</v>
      </c>
      <c r="G44" s="33">
        <v>0.1857976653696498</v>
      </c>
      <c r="H44" s="34">
        <v>0.32460732984293195</v>
      </c>
      <c r="I44" s="32">
        <v>365</v>
      </c>
      <c r="J44" s="35">
        <v>0.3863013698630138</v>
      </c>
      <c r="K44" s="30">
        <v>1160</v>
      </c>
      <c r="L44" s="31">
        <v>0.20784805590395986</v>
      </c>
      <c r="M44" s="32">
        <v>927</v>
      </c>
      <c r="N44" s="33">
        <v>0.18370986920332938</v>
      </c>
      <c r="O44" s="34">
        <v>0.2513484358144553</v>
      </c>
    </row>
    <row r="45" spans="2:15" ht="15">
      <c r="B45" s="23"/>
      <c r="C45" s="29" t="s">
        <v>4</v>
      </c>
      <c r="D45" s="30">
        <v>456</v>
      </c>
      <c r="E45" s="31">
        <v>0.20088105726872246</v>
      </c>
      <c r="F45" s="32">
        <v>307</v>
      </c>
      <c r="G45" s="33">
        <v>0.14931906614785992</v>
      </c>
      <c r="H45" s="34">
        <v>0.48534201954397393</v>
      </c>
      <c r="I45" s="32">
        <v>414</v>
      </c>
      <c r="J45" s="35">
        <v>0.10144927536231885</v>
      </c>
      <c r="K45" s="30">
        <v>1139</v>
      </c>
      <c r="L45" s="31">
        <v>0.20408528937466403</v>
      </c>
      <c r="M45" s="32">
        <v>809</v>
      </c>
      <c r="N45" s="33">
        <v>0.1603250099088387</v>
      </c>
      <c r="O45" s="34">
        <v>0.40791100123609403</v>
      </c>
    </row>
    <row r="46" spans="2:15" ht="15" customHeight="1">
      <c r="B46" s="23"/>
      <c r="C46" s="29" t="s">
        <v>8</v>
      </c>
      <c r="D46" s="30">
        <v>375</v>
      </c>
      <c r="E46" s="31">
        <v>0.16519823788546256</v>
      </c>
      <c r="F46" s="32">
        <v>357</v>
      </c>
      <c r="G46" s="33">
        <v>0.17363813229571984</v>
      </c>
      <c r="H46" s="34">
        <v>0.050420168067226934</v>
      </c>
      <c r="I46" s="32">
        <v>253</v>
      </c>
      <c r="J46" s="35">
        <v>0.48221343873517797</v>
      </c>
      <c r="K46" s="30">
        <v>781</v>
      </c>
      <c r="L46" s="31">
        <v>0.13993907901809713</v>
      </c>
      <c r="M46" s="32">
        <v>824</v>
      </c>
      <c r="N46" s="33">
        <v>0.16329766151407055</v>
      </c>
      <c r="O46" s="34">
        <v>-0.05218446601941751</v>
      </c>
    </row>
    <row r="47" spans="2:15" ht="15">
      <c r="B47" s="36"/>
      <c r="C47" s="29" t="s">
        <v>9</v>
      </c>
      <c r="D47" s="30">
        <v>262</v>
      </c>
      <c r="E47" s="31">
        <v>0.11541850220264317</v>
      </c>
      <c r="F47" s="32">
        <v>291</v>
      </c>
      <c r="G47" s="33">
        <v>0.14153696498054474</v>
      </c>
      <c r="H47" s="34">
        <v>-0.09965635738831613</v>
      </c>
      <c r="I47" s="32">
        <v>197</v>
      </c>
      <c r="J47" s="35">
        <v>0.3299492385786802</v>
      </c>
      <c r="K47" s="30">
        <v>614</v>
      </c>
      <c r="L47" s="31">
        <v>0.11001612614226841</v>
      </c>
      <c r="M47" s="32">
        <v>599</v>
      </c>
      <c r="N47" s="33">
        <v>0.11870788743559255</v>
      </c>
      <c r="O47" s="34">
        <v>0.025041736227044975</v>
      </c>
    </row>
    <row r="48" spans="2:15" ht="15" customHeight="1">
      <c r="B48" s="23"/>
      <c r="C48" s="29" t="s">
        <v>11</v>
      </c>
      <c r="D48" s="30">
        <v>148</v>
      </c>
      <c r="E48" s="31">
        <v>0.06519823788546256</v>
      </c>
      <c r="F48" s="32">
        <v>104</v>
      </c>
      <c r="G48" s="33">
        <v>0.05058365758754864</v>
      </c>
      <c r="H48" s="34">
        <v>0.42307692307692313</v>
      </c>
      <c r="I48" s="32">
        <v>112</v>
      </c>
      <c r="J48" s="35">
        <v>0.3214285714285714</v>
      </c>
      <c r="K48" s="30">
        <v>344</v>
      </c>
      <c r="L48" s="31">
        <v>0.061637699337036375</v>
      </c>
      <c r="M48" s="32">
        <v>302</v>
      </c>
      <c r="N48" s="33">
        <v>0.05984938565200158</v>
      </c>
      <c r="O48" s="34">
        <v>0.13907284768211925</v>
      </c>
    </row>
    <row r="49" spans="2:15" ht="15">
      <c r="B49" s="23"/>
      <c r="C49" s="29" t="s">
        <v>12</v>
      </c>
      <c r="D49" s="30">
        <v>43</v>
      </c>
      <c r="E49" s="31">
        <v>0.01894273127753304</v>
      </c>
      <c r="F49" s="32">
        <v>129</v>
      </c>
      <c r="G49" s="33">
        <v>0.0627431906614786</v>
      </c>
      <c r="H49" s="34">
        <v>-0.6666666666666667</v>
      </c>
      <c r="I49" s="32">
        <v>51</v>
      </c>
      <c r="J49" s="35">
        <v>-0.1568627450980392</v>
      </c>
      <c r="K49" s="30">
        <v>159</v>
      </c>
      <c r="L49" s="31">
        <v>0.028489518007525534</v>
      </c>
      <c r="M49" s="32">
        <v>355</v>
      </c>
      <c r="N49" s="33">
        <v>0.07035275465715418</v>
      </c>
      <c r="O49" s="34">
        <v>-0.552112676056338</v>
      </c>
    </row>
    <row r="50" spans="2:15" ht="15">
      <c r="B50" s="70"/>
      <c r="C50" s="37" t="s">
        <v>30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40</v>
      </c>
      <c r="C51" s="64" t="s">
        <v>31</v>
      </c>
      <c r="D51" s="99">
        <v>2270</v>
      </c>
      <c r="E51" s="58">
        <v>1</v>
      </c>
      <c r="F51" s="99">
        <v>2056</v>
      </c>
      <c r="G51" s="58">
        <v>1</v>
      </c>
      <c r="H51" s="59">
        <v>0.10408560311284054</v>
      </c>
      <c r="I51" s="99">
        <v>1898</v>
      </c>
      <c r="J51" s="60">
        <v>0.19599578503688098</v>
      </c>
      <c r="K51" s="99">
        <v>5581</v>
      </c>
      <c r="L51" s="58">
        <v>1</v>
      </c>
      <c r="M51" s="99">
        <v>5046</v>
      </c>
      <c r="N51" s="60">
        <v>1</v>
      </c>
      <c r="O51" s="65">
        <v>0.10602457391993658</v>
      </c>
    </row>
    <row r="52" spans="2:15" ht="15">
      <c r="B52" s="69" t="s">
        <v>60</v>
      </c>
      <c r="C52" s="64" t="s">
        <v>31</v>
      </c>
      <c r="D52" s="99">
        <v>0</v>
      </c>
      <c r="E52" s="58">
        <v>1</v>
      </c>
      <c r="F52" s="99">
        <v>0</v>
      </c>
      <c r="G52" s="58">
        <v>1</v>
      </c>
      <c r="H52" s="59"/>
      <c r="I52" s="99">
        <v>1</v>
      </c>
      <c r="J52" s="58">
        <v>-1</v>
      </c>
      <c r="K52" s="99">
        <v>2</v>
      </c>
      <c r="L52" s="58">
        <v>1</v>
      </c>
      <c r="M52" s="99">
        <v>4</v>
      </c>
      <c r="N52" s="58">
        <v>1</v>
      </c>
      <c r="O52" s="65">
        <v>-0.5</v>
      </c>
    </row>
    <row r="53" spans="2:15" ht="15">
      <c r="B53" s="71"/>
      <c r="C53" s="43" t="s">
        <v>31</v>
      </c>
      <c r="D53" s="100">
        <v>2270</v>
      </c>
      <c r="E53" s="44">
        <v>1</v>
      </c>
      <c r="F53" s="100">
        <v>2056</v>
      </c>
      <c r="G53" s="44">
        <v>1</v>
      </c>
      <c r="H53" s="45">
        <v>0.10408560311284054</v>
      </c>
      <c r="I53" s="100">
        <v>1899</v>
      </c>
      <c r="J53" s="46">
        <v>0.19536598209584</v>
      </c>
      <c r="K53" s="100">
        <v>5583</v>
      </c>
      <c r="L53" s="44">
        <v>1</v>
      </c>
      <c r="M53" s="100">
        <v>5050</v>
      </c>
      <c r="N53" s="44">
        <v>1</v>
      </c>
      <c r="O53" s="66">
        <v>0.10554455445544564</v>
      </c>
    </row>
    <row r="54" ht="15">
      <c r="B54" t="s">
        <v>56</v>
      </c>
    </row>
    <row r="55" ht="15">
      <c r="B55" s="48" t="s">
        <v>57</v>
      </c>
    </row>
    <row r="57" spans="2:15" ht="15">
      <c r="B57" s="149" t="s">
        <v>20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67"/>
    </row>
    <row r="58" spans="2:15" ht="15">
      <c r="B58" s="150" t="s">
        <v>21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7" t="s">
        <v>38</v>
      </c>
    </row>
    <row r="59" spans="2:15" ht="15">
      <c r="B59" s="137" t="s">
        <v>22</v>
      </c>
      <c r="C59" s="137" t="s">
        <v>1</v>
      </c>
      <c r="D59" s="134" t="s">
        <v>66</v>
      </c>
      <c r="E59" s="135"/>
      <c r="F59" s="135"/>
      <c r="G59" s="135"/>
      <c r="H59" s="136"/>
      <c r="I59" s="135" t="s">
        <v>61</v>
      </c>
      <c r="J59" s="135"/>
      <c r="K59" s="134" t="s">
        <v>67</v>
      </c>
      <c r="L59" s="135"/>
      <c r="M59" s="135"/>
      <c r="N59" s="135"/>
      <c r="O59" s="136"/>
    </row>
    <row r="60" spans="2:15" ht="15">
      <c r="B60" s="138"/>
      <c r="C60" s="138"/>
      <c r="D60" s="119" t="s">
        <v>68</v>
      </c>
      <c r="E60" s="120"/>
      <c r="F60" s="120"/>
      <c r="G60" s="120"/>
      <c r="H60" s="121"/>
      <c r="I60" s="120" t="s">
        <v>62</v>
      </c>
      <c r="J60" s="120"/>
      <c r="K60" s="119" t="s">
        <v>69</v>
      </c>
      <c r="L60" s="120"/>
      <c r="M60" s="120"/>
      <c r="N60" s="120"/>
      <c r="O60" s="121"/>
    </row>
    <row r="61" spans="2:15" ht="15">
      <c r="B61" s="138"/>
      <c r="C61" s="133"/>
      <c r="D61" s="122">
        <v>2018</v>
      </c>
      <c r="E61" s="123"/>
      <c r="F61" s="126">
        <v>2017</v>
      </c>
      <c r="G61" s="126"/>
      <c r="H61" s="129" t="s">
        <v>23</v>
      </c>
      <c r="I61" s="144">
        <v>2018</v>
      </c>
      <c r="J61" s="122" t="s">
        <v>70</v>
      </c>
      <c r="K61" s="122">
        <v>2018</v>
      </c>
      <c r="L61" s="123"/>
      <c r="M61" s="126">
        <v>2017</v>
      </c>
      <c r="N61" s="123"/>
      <c r="O61" s="128" t="s">
        <v>23</v>
      </c>
    </row>
    <row r="62" spans="2:15" ht="15">
      <c r="B62" s="147" t="s">
        <v>22</v>
      </c>
      <c r="C62" s="139" t="s">
        <v>25</v>
      </c>
      <c r="D62" s="124"/>
      <c r="E62" s="125"/>
      <c r="F62" s="127"/>
      <c r="G62" s="127"/>
      <c r="H62" s="130"/>
      <c r="I62" s="145"/>
      <c r="J62" s="146"/>
      <c r="K62" s="124"/>
      <c r="L62" s="125"/>
      <c r="M62" s="127"/>
      <c r="N62" s="125"/>
      <c r="O62" s="128"/>
    </row>
    <row r="63" spans="2:15" ht="15">
      <c r="B63" s="147"/>
      <c r="C63" s="139"/>
      <c r="D63" s="102" t="s">
        <v>26</v>
      </c>
      <c r="E63" s="106" t="s">
        <v>2</v>
      </c>
      <c r="F63" s="103" t="s">
        <v>26</v>
      </c>
      <c r="G63" s="86" t="s">
        <v>2</v>
      </c>
      <c r="H63" s="115" t="s">
        <v>27</v>
      </c>
      <c r="I63" s="18" t="s">
        <v>26</v>
      </c>
      <c r="J63" s="117" t="s">
        <v>71</v>
      </c>
      <c r="K63" s="102" t="s">
        <v>26</v>
      </c>
      <c r="L63" s="19" t="s">
        <v>2</v>
      </c>
      <c r="M63" s="103" t="s">
        <v>26</v>
      </c>
      <c r="N63" s="19" t="s">
        <v>2</v>
      </c>
      <c r="O63" s="141" t="s">
        <v>27</v>
      </c>
    </row>
    <row r="64" spans="2:15" ht="25.5">
      <c r="B64" s="148"/>
      <c r="C64" s="140"/>
      <c r="D64" s="105" t="s">
        <v>28</v>
      </c>
      <c r="E64" s="104" t="s">
        <v>29</v>
      </c>
      <c r="F64" s="20" t="s">
        <v>28</v>
      </c>
      <c r="G64" s="21" t="s">
        <v>29</v>
      </c>
      <c r="H64" s="116"/>
      <c r="I64" s="22" t="s">
        <v>28</v>
      </c>
      <c r="J64" s="118"/>
      <c r="K64" s="105" t="s">
        <v>28</v>
      </c>
      <c r="L64" s="104" t="s">
        <v>29</v>
      </c>
      <c r="M64" s="20" t="s">
        <v>28</v>
      </c>
      <c r="N64" s="104" t="s">
        <v>29</v>
      </c>
      <c r="O64" s="142"/>
    </row>
    <row r="65" spans="2:15" ht="15">
      <c r="B65" s="23"/>
      <c r="C65" s="25" t="s">
        <v>9</v>
      </c>
      <c r="D65" s="26">
        <v>11</v>
      </c>
      <c r="E65" s="27">
        <v>0.4782608695652174</v>
      </c>
      <c r="F65" s="87">
        <v>17</v>
      </c>
      <c r="G65" s="88">
        <v>0.5666666666666667</v>
      </c>
      <c r="H65" s="28">
        <v>-0.3529411764705882</v>
      </c>
      <c r="I65" s="87">
        <v>5</v>
      </c>
      <c r="J65" s="89">
        <v>1.2000000000000002</v>
      </c>
      <c r="K65" s="26">
        <v>34</v>
      </c>
      <c r="L65" s="27">
        <v>0.5862068965517241</v>
      </c>
      <c r="M65" s="87">
        <v>28</v>
      </c>
      <c r="N65" s="88">
        <v>0.4375</v>
      </c>
      <c r="O65" s="28">
        <v>0.2142857142857142</v>
      </c>
    </row>
    <row r="66" spans="2:15" ht="15">
      <c r="B66" s="23"/>
      <c r="C66" s="29" t="s">
        <v>12</v>
      </c>
      <c r="D66" s="30">
        <v>11</v>
      </c>
      <c r="E66" s="31">
        <v>0.4782608695652174</v>
      </c>
      <c r="F66" s="32">
        <v>7</v>
      </c>
      <c r="G66" s="33">
        <v>0.23333333333333334</v>
      </c>
      <c r="H66" s="34">
        <v>0.5714285714285714</v>
      </c>
      <c r="I66" s="32">
        <v>6</v>
      </c>
      <c r="J66" s="35">
        <v>0.8333333333333333</v>
      </c>
      <c r="K66" s="30">
        <v>20</v>
      </c>
      <c r="L66" s="31">
        <v>0.3448275862068966</v>
      </c>
      <c r="M66" s="32">
        <v>23</v>
      </c>
      <c r="N66" s="33">
        <v>0.359375</v>
      </c>
      <c r="O66" s="34">
        <v>-0.13043478260869568</v>
      </c>
    </row>
    <row r="67" spans="2:15" ht="15">
      <c r="B67" s="23"/>
      <c r="C67" s="29" t="s">
        <v>17</v>
      </c>
      <c r="D67" s="30">
        <v>0</v>
      </c>
      <c r="E67" s="31">
        <v>0</v>
      </c>
      <c r="F67" s="32">
        <v>3</v>
      </c>
      <c r="G67" s="33">
        <v>0.1</v>
      </c>
      <c r="H67" s="34">
        <v>-1</v>
      </c>
      <c r="I67" s="32">
        <v>0</v>
      </c>
      <c r="J67" s="35"/>
      <c r="K67" s="30">
        <v>2</v>
      </c>
      <c r="L67" s="31">
        <v>0.034482758620689655</v>
      </c>
      <c r="M67" s="32">
        <v>10</v>
      </c>
      <c r="N67" s="33">
        <v>0.15625</v>
      </c>
      <c r="O67" s="34">
        <v>-0.8</v>
      </c>
    </row>
    <row r="68" spans="2:15" ht="15">
      <c r="B68" s="23"/>
      <c r="C68" s="29" t="s">
        <v>16</v>
      </c>
      <c r="D68" s="30">
        <v>0</v>
      </c>
      <c r="E68" s="31">
        <v>0</v>
      </c>
      <c r="F68" s="32">
        <v>1</v>
      </c>
      <c r="G68" s="33">
        <v>0.03333333333333333</v>
      </c>
      <c r="H68" s="34">
        <v>-1</v>
      </c>
      <c r="I68" s="32">
        <v>0</v>
      </c>
      <c r="J68" s="35"/>
      <c r="K68" s="30">
        <v>1</v>
      </c>
      <c r="L68" s="31">
        <v>0.017241379310344827</v>
      </c>
      <c r="M68" s="32">
        <v>1</v>
      </c>
      <c r="N68" s="33">
        <v>0.015625</v>
      </c>
      <c r="O68" s="34">
        <v>0</v>
      </c>
    </row>
    <row r="69" spans="2:15" ht="15">
      <c r="B69" s="36"/>
      <c r="C69" s="29" t="s">
        <v>4</v>
      </c>
      <c r="D69" s="30">
        <v>1</v>
      </c>
      <c r="E69" s="31">
        <v>0.043478260869565216</v>
      </c>
      <c r="F69" s="32">
        <v>0</v>
      </c>
      <c r="G69" s="33">
        <v>0</v>
      </c>
      <c r="H69" s="34"/>
      <c r="I69" s="32">
        <v>0</v>
      </c>
      <c r="J69" s="35"/>
      <c r="K69" s="30">
        <v>1</v>
      </c>
      <c r="L69" s="31">
        <v>0.017241379310344827</v>
      </c>
      <c r="M69" s="32">
        <v>0</v>
      </c>
      <c r="N69" s="33">
        <v>0</v>
      </c>
      <c r="O69" s="34"/>
    </row>
    <row r="70" spans="2:15" ht="15">
      <c r="B70" s="23"/>
      <c r="C70" s="29" t="s">
        <v>72</v>
      </c>
      <c r="D70" s="30">
        <v>0</v>
      </c>
      <c r="E70" s="31">
        <v>0</v>
      </c>
      <c r="F70" s="32">
        <v>1</v>
      </c>
      <c r="G70" s="33">
        <v>0.03333333333333333</v>
      </c>
      <c r="H70" s="34">
        <v>-1</v>
      </c>
      <c r="I70" s="32">
        <v>0</v>
      </c>
      <c r="J70" s="35"/>
      <c r="K70" s="30">
        <v>0</v>
      </c>
      <c r="L70" s="31">
        <v>0</v>
      </c>
      <c r="M70" s="32">
        <v>1</v>
      </c>
      <c r="N70" s="33">
        <v>0.015625</v>
      </c>
      <c r="O70" s="34">
        <v>-1</v>
      </c>
    </row>
    <row r="71" spans="2:15" ht="15">
      <c r="B71" s="23"/>
      <c r="C71" s="29" t="s">
        <v>13</v>
      </c>
      <c r="D71" s="30">
        <v>0</v>
      </c>
      <c r="E71" s="31">
        <v>0</v>
      </c>
      <c r="F71" s="32">
        <v>1</v>
      </c>
      <c r="G71" s="33">
        <v>0.03333333333333333</v>
      </c>
      <c r="H71" s="34">
        <v>-1</v>
      </c>
      <c r="I71" s="32">
        <v>0</v>
      </c>
      <c r="J71" s="35"/>
      <c r="K71" s="30">
        <v>0</v>
      </c>
      <c r="L71" s="31">
        <v>0</v>
      </c>
      <c r="M71" s="32">
        <v>1</v>
      </c>
      <c r="N71" s="33">
        <v>0.015625</v>
      </c>
      <c r="O71" s="34">
        <v>-1</v>
      </c>
    </row>
    <row r="72" spans="2:15" ht="15">
      <c r="B72" s="68"/>
      <c r="C72" s="37" t="s">
        <v>30</v>
      </c>
      <c r="D72" s="38">
        <v>0</v>
      </c>
      <c r="E72" s="54">
        <v>0</v>
      </c>
      <c r="F72" s="38">
        <v>0</v>
      </c>
      <c r="G72" s="54">
        <v>0</v>
      </c>
      <c r="H72" s="55"/>
      <c r="I72" s="38">
        <v>0</v>
      </c>
      <c r="J72" s="54">
        <v>0</v>
      </c>
      <c r="K72" s="38">
        <v>0</v>
      </c>
      <c r="L72" s="54">
        <v>0</v>
      </c>
      <c r="M72" s="38">
        <v>0</v>
      </c>
      <c r="N72" s="54">
        <v>0</v>
      </c>
      <c r="O72" s="56"/>
    </row>
    <row r="73" spans="2:15" ht="15">
      <c r="B73" s="69" t="s">
        <v>39</v>
      </c>
      <c r="C73" s="64" t="s">
        <v>31</v>
      </c>
      <c r="D73" s="99">
        <v>23</v>
      </c>
      <c r="E73" s="58">
        <v>1</v>
      </c>
      <c r="F73" s="99">
        <v>30</v>
      </c>
      <c r="G73" s="58">
        <v>1</v>
      </c>
      <c r="H73" s="59">
        <v>-0.23333333333333328</v>
      </c>
      <c r="I73" s="99">
        <v>11</v>
      </c>
      <c r="J73" s="60">
        <v>1.0909090909090908</v>
      </c>
      <c r="K73" s="99">
        <v>58</v>
      </c>
      <c r="L73" s="58">
        <v>1</v>
      </c>
      <c r="M73" s="99">
        <v>64</v>
      </c>
      <c r="N73" s="60">
        <v>1</v>
      </c>
      <c r="O73" s="65">
        <v>-0.09375</v>
      </c>
    </row>
    <row r="74" spans="2:15" ht="15">
      <c r="B74" s="23"/>
      <c r="C74" s="25" t="s">
        <v>12</v>
      </c>
      <c r="D74" s="26">
        <v>65</v>
      </c>
      <c r="E74" s="27">
        <v>0.45454545454545453</v>
      </c>
      <c r="F74" s="87">
        <v>76</v>
      </c>
      <c r="G74" s="88">
        <v>0.3917525773195876</v>
      </c>
      <c r="H74" s="28">
        <v>-0.14473684210526316</v>
      </c>
      <c r="I74" s="87">
        <v>44</v>
      </c>
      <c r="J74" s="89">
        <v>0.4772727272727273</v>
      </c>
      <c r="K74" s="26">
        <v>163</v>
      </c>
      <c r="L74" s="27">
        <v>0.4190231362467866</v>
      </c>
      <c r="M74" s="87">
        <v>179</v>
      </c>
      <c r="N74" s="88">
        <v>0.49175824175824173</v>
      </c>
      <c r="O74" s="28">
        <v>-0.08938547486033521</v>
      </c>
    </row>
    <row r="75" spans="2:15" ht="15">
      <c r="B75" s="23"/>
      <c r="C75" s="29" t="s">
        <v>4</v>
      </c>
      <c r="D75" s="30">
        <v>52</v>
      </c>
      <c r="E75" s="31">
        <v>0.36363636363636365</v>
      </c>
      <c r="F75" s="32">
        <v>67</v>
      </c>
      <c r="G75" s="33">
        <v>0.34536082474226804</v>
      </c>
      <c r="H75" s="34">
        <v>-0.22388059701492535</v>
      </c>
      <c r="I75" s="32">
        <v>34</v>
      </c>
      <c r="J75" s="35">
        <v>0.5294117647058822</v>
      </c>
      <c r="K75" s="30">
        <v>128</v>
      </c>
      <c r="L75" s="31">
        <v>0.32904884318766064</v>
      </c>
      <c r="M75" s="32">
        <v>94</v>
      </c>
      <c r="N75" s="33">
        <v>0.25824175824175827</v>
      </c>
      <c r="O75" s="34">
        <v>0.36170212765957444</v>
      </c>
    </row>
    <row r="76" spans="2:15" ht="15">
      <c r="B76" s="23"/>
      <c r="C76" s="29" t="s">
        <v>9</v>
      </c>
      <c r="D76" s="30">
        <v>10</v>
      </c>
      <c r="E76" s="31">
        <v>0.06993006993006994</v>
      </c>
      <c r="F76" s="32">
        <v>37</v>
      </c>
      <c r="G76" s="33">
        <v>0.19072164948453607</v>
      </c>
      <c r="H76" s="34">
        <v>-0.7297297297297297</v>
      </c>
      <c r="I76" s="32">
        <v>8</v>
      </c>
      <c r="J76" s="35">
        <v>0.25</v>
      </c>
      <c r="K76" s="30">
        <v>36</v>
      </c>
      <c r="L76" s="31">
        <v>0.09254498714652956</v>
      </c>
      <c r="M76" s="32">
        <v>60</v>
      </c>
      <c r="N76" s="33">
        <v>0.16483516483516483</v>
      </c>
      <c r="O76" s="34">
        <v>-0.4</v>
      </c>
    </row>
    <row r="77" spans="2:15" ht="15">
      <c r="B77" s="23"/>
      <c r="C77" s="29" t="s">
        <v>3</v>
      </c>
      <c r="D77" s="30">
        <v>6</v>
      </c>
      <c r="E77" s="31">
        <v>0.04195804195804196</v>
      </c>
      <c r="F77" s="32">
        <v>6</v>
      </c>
      <c r="G77" s="33">
        <v>0.030927835051546393</v>
      </c>
      <c r="H77" s="34">
        <v>0</v>
      </c>
      <c r="I77" s="32">
        <v>12</v>
      </c>
      <c r="J77" s="35">
        <v>-0.5</v>
      </c>
      <c r="K77" s="30">
        <v>29</v>
      </c>
      <c r="L77" s="31">
        <v>0.07455012853470437</v>
      </c>
      <c r="M77" s="32">
        <v>17</v>
      </c>
      <c r="N77" s="33">
        <v>0.046703296703296704</v>
      </c>
      <c r="O77" s="34">
        <v>0.7058823529411764</v>
      </c>
    </row>
    <row r="78" spans="2:15" ht="15">
      <c r="B78" s="36"/>
      <c r="C78" s="29" t="s">
        <v>43</v>
      </c>
      <c r="D78" s="30">
        <v>6</v>
      </c>
      <c r="E78" s="31">
        <v>0.04195804195804196</v>
      </c>
      <c r="F78" s="32">
        <v>7</v>
      </c>
      <c r="G78" s="33">
        <v>0.03608247422680412</v>
      </c>
      <c r="H78" s="34">
        <v>-0.1428571428571429</v>
      </c>
      <c r="I78" s="32">
        <v>5</v>
      </c>
      <c r="J78" s="35">
        <v>0.19999999999999996</v>
      </c>
      <c r="K78" s="30">
        <v>18</v>
      </c>
      <c r="L78" s="31">
        <v>0.04627249357326478</v>
      </c>
      <c r="M78" s="32">
        <v>9</v>
      </c>
      <c r="N78" s="33">
        <v>0.024725274725274724</v>
      </c>
      <c r="O78" s="34">
        <v>1</v>
      </c>
    </row>
    <row r="79" spans="2:15" ht="15">
      <c r="B79" s="23"/>
      <c r="C79" s="29" t="s">
        <v>11</v>
      </c>
      <c r="D79" s="30">
        <v>2</v>
      </c>
      <c r="E79" s="31">
        <v>0.013986013986013986</v>
      </c>
      <c r="F79" s="32">
        <v>1</v>
      </c>
      <c r="G79" s="33">
        <v>0.005154639175257732</v>
      </c>
      <c r="H79" s="34">
        <v>1</v>
      </c>
      <c r="I79" s="32">
        <v>5</v>
      </c>
      <c r="J79" s="35">
        <v>-0.6</v>
      </c>
      <c r="K79" s="30">
        <v>10</v>
      </c>
      <c r="L79" s="31">
        <v>0.02570694087403599</v>
      </c>
      <c r="M79" s="32">
        <v>3</v>
      </c>
      <c r="N79" s="33">
        <v>0.008241758241758242</v>
      </c>
      <c r="O79" s="34">
        <v>2.3333333333333335</v>
      </c>
    </row>
    <row r="80" spans="2:15" ht="15">
      <c r="B80" s="23"/>
      <c r="C80" s="29" t="s">
        <v>58</v>
      </c>
      <c r="D80" s="30">
        <v>1</v>
      </c>
      <c r="E80" s="31">
        <v>0.006993006993006993</v>
      </c>
      <c r="F80" s="32">
        <v>0</v>
      </c>
      <c r="G80" s="33">
        <v>0</v>
      </c>
      <c r="H80" s="34"/>
      <c r="I80" s="32">
        <v>1</v>
      </c>
      <c r="J80" s="35">
        <v>0</v>
      </c>
      <c r="K80" s="30">
        <v>2</v>
      </c>
      <c r="L80" s="31">
        <v>0.005141388174807198</v>
      </c>
      <c r="M80" s="32">
        <v>2</v>
      </c>
      <c r="N80" s="33">
        <v>0.005494505494505495</v>
      </c>
      <c r="O80" s="34">
        <v>0</v>
      </c>
    </row>
    <row r="81" spans="2:15" ht="15">
      <c r="B81" s="70"/>
      <c r="C81" s="37" t="s">
        <v>30</v>
      </c>
      <c r="D81" s="38">
        <v>1</v>
      </c>
      <c r="E81" s="54">
        <v>0.006993006993006993</v>
      </c>
      <c r="F81" s="38">
        <v>0</v>
      </c>
      <c r="G81" s="62">
        <v>0</v>
      </c>
      <c r="H81" s="55"/>
      <c r="I81" s="38">
        <v>1</v>
      </c>
      <c r="J81" s="63">
        <v>0</v>
      </c>
      <c r="K81" s="38">
        <v>3</v>
      </c>
      <c r="L81" s="62">
        <v>0.007712082262210797</v>
      </c>
      <c r="M81" s="38">
        <v>0</v>
      </c>
      <c r="N81" s="62">
        <v>0</v>
      </c>
      <c r="O81" s="56"/>
    </row>
    <row r="82" spans="2:15" ht="15">
      <c r="B82" s="71" t="s">
        <v>59</v>
      </c>
      <c r="C82" s="64" t="s">
        <v>31</v>
      </c>
      <c r="D82" s="99">
        <v>143</v>
      </c>
      <c r="E82" s="58">
        <v>1</v>
      </c>
      <c r="F82" s="99">
        <v>194</v>
      </c>
      <c r="G82" s="58">
        <v>1</v>
      </c>
      <c r="H82" s="59">
        <v>-0.2628865979381443</v>
      </c>
      <c r="I82" s="99">
        <v>110</v>
      </c>
      <c r="J82" s="60">
        <v>0.30000000000000004</v>
      </c>
      <c r="K82" s="99">
        <v>389</v>
      </c>
      <c r="L82" s="58">
        <v>1</v>
      </c>
      <c r="M82" s="99">
        <v>364</v>
      </c>
      <c r="N82" s="60">
        <v>1</v>
      </c>
      <c r="O82" s="65">
        <v>0.06868131868131866</v>
      </c>
    </row>
    <row r="83" spans="2:15" ht="15">
      <c r="B83" s="23"/>
      <c r="C83" s="25" t="s">
        <v>3</v>
      </c>
      <c r="D83" s="26">
        <v>591</v>
      </c>
      <c r="E83" s="27">
        <v>0.2158509861212564</v>
      </c>
      <c r="F83" s="87">
        <v>527</v>
      </c>
      <c r="G83" s="88">
        <v>0.21563011456628478</v>
      </c>
      <c r="H83" s="28">
        <v>0.12144212523719156</v>
      </c>
      <c r="I83" s="87">
        <v>628</v>
      </c>
      <c r="J83" s="89">
        <v>-0.05891719745222934</v>
      </c>
      <c r="K83" s="26">
        <v>1667</v>
      </c>
      <c r="L83" s="27">
        <v>0.24862043251304997</v>
      </c>
      <c r="M83" s="87">
        <v>1328</v>
      </c>
      <c r="N83" s="88">
        <v>0.22876830318690783</v>
      </c>
      <c r="O83" s="28">
        <v>0.25527108433734935</v>
      </c>
    </row>
    <row r="84" spans="2:15" ht="15">
      <c r="B84" s="23"/>
      <c r="C84" s="29" t="s">
        <v>10</v>
      </c>
      <c r="D84" s="30">
        <v>602</v>
      </c>
      <c r="E84" s="31">
        <v>0.21986851716581446</v>
      </c>
      <c r="F84" s="32">
        <v>466</v>
      </c>
      <c r="G84" s="33">
        <v>0.190671031096563</v>
      </c>
      <c r="H84" s="34">
        <v>0.29184549356223166</v>
      </c>
      <c r="I84" s="32">
        <v>412</v>
      </c>
      <c r="J84" s="35">
        <v>0.46116504854368934</v>
      </c>
      <c r="K84" s="30">
        <v>1357</v>
      </c>
      <c r="L84" s="31">
        <v>0.202386278896346</v>
      </c>
      <c r="M84" s="32">
        <v>1093</v>
      </c>
      <c r="N84" s="33">
        <v>0.18828596037898362</v>
      </c>
      <c r="O84" s="34">
        <v>0.24153705397987202</v>
      </c>
    </row>
    <row r="85" spans="2:15" ht="15">
      <c r="B85" s="23"/>
      <c r="C85" s="29" t="s">
        <v>4</v>
      </c>
      <c r="D85" s="30">
        <v>540</v>
      </c>
      <c r="E85" s="31">
        <v>0.19722425127830534</v>
      </c>
      <c r="F85" s="32">
        <v>358</v>
      </c>
      <c r="G85" s="33">
        <v>0.14648117839607203</v>
      </c>
      <c r="H85" s="34">
        <v>0.5083798882681565</v>
      </c>
      <c r="I85" s="32">
        <v>478</v>
      </c>
      <c r="J85" s="35">
        <v>0.12970711297071125</v>
      </c>
      <c r="K85" s="30">
        <v>1352</v>
      </c>
      <c r="L85" s="31">
        <v>0.20164056674123787</v>
      </c>
      <c r="M85" s="32">
        <v>923</v>
      </c>
      <c r="N85" s="33">
        <v>0.15900086132644273</v>
      </c>
      <c r="O85" s="34">
        <v>0.46478873239436624</v>
      </c>
    </row>
    <row r="86" spans="2:15" ht="15">
      <c r="B86" s="23"/>
      <c r="C86" s="29" t="s">
        <v>8</v>
      </c>
      <c r="D86" s="30">
        <v>470</v>
      </c>
      <c r="E86" s="31">
        <v>0.17165814463111762</v>
      </c>
      <c r="F86" s="32">
        <v>455</v>
      </c>
      <c r="G86" s="33">
        <v>0.18617021276595744</v>
      </c>
      <c r="H86" s="34">
        <v>0.03296703296703307</v>
      </c>
      <c r="I86" s="32">
        <v>280</v>
      </c>
      <c r="J86" s="35">
        <v>0.6785714285714286</v>
      </c>
      <c r="K86" s="30">
        <v>950</v>
      </c>
      <c r="L86" s="31">
        <v>0.14168530947054436</v>
      </c>
      <c r="M86" s="32">
        <v>990</v>
      </c>
      <c r="N86" s="33">
        <v>0.17054263565891473</v>
      </c>
      <c r="O86" s="34">
        <v>-0.04040404040404044</v>
      </c>
    </row>
    <row r="87" spans="2:15" ht="15">
      <c r="B87" s="36"/>
      <c r="C87" s="29" t="s">
        <v>9</v>
      </c>
      <c r="D87" s="30">
        <v>319</v>
      </c>
      <c r="E87" s="31">
        <v>0.11650840029218408</v>
      </c>
      <c r="F87" s="32">
        <v>379</v>
      </c>
      <c r="G87" s="33">
        <v>0.15507364975450083</v>
      </c>
      <c r="H87" s="34">
        <v>-0.158311345646438</v>
      </c>
      <c r="I87" s="32">
        <v>246</v>
      </c>
      <c r="J87" s="35">
        <v>0.2967479674796747</v>
      </c>
      <c r="K87" s="30">
        <v>762</v>
      </c>
      <c r="L87" s="31">
        <v>0.11364653243847875</v>
      </c>
      <c r="M87" s="32">
        <v>752</v>
      </c>
      <c r="N87" s="33">
        <v>0.12954349698535744</v>
      </c>
      <c r="O87" s="34">
        <v>0.013297872340425565</v>
      </c>
    </row>
    <row r="88" spans="2:15" ht="15">
      <c r="B88" s="23"/>
      <c r="C88" s="29" t="s">
        <v>11</v>
      </c>
      <c r="D88" s="30">
        <v>160</v>
      </c>
      <c r="E88" s="31">
        <v>0.05843681519357195</v>
      </c>
      <c r="F88" s="32">
        <v>119</v>
      </c>
      <c r="G88" s="33">
        <v>0.04869067103109656</v>
      </c>
      <c r="H88" s="34">
        <v>0.34453781512605053</v>
      </c>
      <c r="I88" s="32">
        <v>136</v>
      </c>
      <c r="J88" s="35">
        <v>0.17647058823529416</v>
      </c>
      <c r="K88" s="30">
        <v>392</v>
      </c>
      <c r="L88" s="31">
        <v>0.058463832960477254</v>
      </c>
      <c r="M88" s="32">
        <v>339</v>
      </c>
      <c r="N88" s="33">
        <v>0.05839793281653747</v>
      </c>
      <c r="O88" s="34">
        <v>0.15634218289085555</v>
      </c>
    </row>
    <row r="89" spans="2:15" ht="15">
      <c r="B89" s="23"/>
      <c r="C89" s="29" t="s">
        <v>12</v>
      </c>
      <c r="D89" s="30">
        <v>55</v>
      </c>
      <c r="E89" s="31">
        <v>0.02008765522279036</v>
      </c>
      <c r="F89" s="32">
        <v>140</v>
      </c>
      <c r="G89" s="33">
        <v>0.057283142389525366</v>
      </c>
      <c r="H89" s="34">
        <v>-0.6071428571428572</v>
      </c>
      <c r="I89" s="32">
        <v>81</v>
      </c>
      <c r="J89" s="35">
        <v>-0.32098765432098764</v>
      </c>
      <c r="K89" s="30">
        <v>221</v>
      </c>
      <c r="L89" s="31">
        <v>0.03296047725577927</v>
      </c>
      <c r="M89" s="32">
        <v>379</v>
      </c>
      <c r="N89" s="33">
        <v>0.0652885443583118</v>
      </c>
      <c r="O89" s="34">
        <v>-0.41688654353562005</v>
      </c>
    </row>
    <row r="90" spans="2:15" ht="15">
      <c r="B90" s="70"/>
      <c r="C90" s="37" t="s">
        <v>30</v>
      </c>
      <c r="D90" s="38">
        <v>1</v>
      </c>
      <c r="E90" s="54">
        <v>0.0003652300949598247</v>
      </c>
      <c r="F90" s="38">
        <v>0</v>
      </c>
      <c r="G90" s="62">
        <v>0</v>
      </c>
      <c r="H90" s="55"/>
      <c r="I90" s="38">
        <v>2</v>
      </c>
      <c r="J90" s="63">
        <v>-0.5</v>
      </c>
      <c r="K90" s="38">
        <v>4</v>
      </c>
      <c r="L90" s="62">
        <v>0.0005965697240865026</v>
      </c>
      <c r="M90" s="38">
        <v>1</v>
      </c>
      <c r="N90" s="62">
        <v>0.0001722652885443583</v>
      </c>
      <c r="O90" s="56">
        <v>3</v>
      </c>
    </row>
    <row r="91" spans="2:15" ht="14.25" customHeight="1">
      <c r="B91" s="69" t="s">
        <v>6</v>
      </c>
      <c r="C91" s="64" t="s">
        <v>31</v>
      </c>
      <c r="D91" s="99">
        <v>2738</v>
      </c>
      <c r="E91" s="58">
        <v>1</v>
      </c>
      <c r="F91" s="99">
        <v>2444</v>
      </c>
      <c r="G91" s="58">
        <v>1</v>
      </c>
      <c r="H91" s="59">
        <v>0.12029459901800332</v>
      </c>
      <c r="I91" s="99">
        <v>2263</v>
      </c>
      <c r="J91" s="60">
        <v>0.20989836500220949</v>
      </c>
      <c r="K91" s="99">
        <v>6705</v>
      </c>
      <c r="L91" s="58">
        <v>1</v>
      </c>
      <c r="M91" s="99">
        <v>5805</v>
      </c>
      <c r="N91" s="60">
        <v>1</v>
      </c>
      <c r="O91" s="65">
        <v>0.15503875968992253</v>
      </c>
    </row>
    <row r="92" spans="2:15" ht="14.25" customHeight="1">
      <c r="B92" s="69" t="s">
        <v>60</v>
      </c>
      <c r="C92" s="64" t="s">
        <v>31</v>
      </c>
      <c r="D92" s="57">
        <v>1</v>
      </c>
      <c r="E92" s="58">
        <v>1</v>
      </c>
      <c r="F92" s="57">
        <v>0</v>
      </c>
      <c r="G92" s="58">
        <v>1</v>
      </c>
      <c r="H92" s="59"/>
      <c r="I92" s="57">
        <v>2</v>
      </c>
      <c r="J92" s="60">
        <v>-0.5</v>
      </c>
      <c r="K92" s="57">
        <v>4</v>
      </c>
      <c r="L92" s="58">
        <v>1</v>
      </c>
      <c r="M92" s="57">
        <v>7</v>
      </c>
      <c r="N92" s="58">
        <v>1</v>
      </c>
      <c r="O92" s="65">
        <v>-0.4285714285714286</v>
      </c>
    </row>
    <row r="93" spans="2:15" ht="14.25" customHeight="1">
      <c r="B93" s="71"/>
      <c r="C93" s="43" t="s">
        <v>31</v>
      </c>
      <c r="D93" s="100">
        <v>2905</v>
      </c>
      <c r="E93" s="44">
        <v>1</v>
      </c>
      <c r="F93" s="100">
        <v>2668</v>
      </c>
      <c r="G93" s="44">
        <v>1</v>
      </c>
      <c r="H93" s="45">
        <v>0.08883058470764627</v>
      </c>
      <c r="I93" s="100">
        <v>2386</v>
      </c>
      <c r="J93" s="46">
        <v>0.21751886001676457</v>
      </c>
      <c r="K93" s="100">
        <v>7156</v>
      </c>
      <c r="L93" s="44">
        <v>1</v>
      </c>
      <c r="M93" s="100">
        <v>6240</v>
      </c>
      <c r="N93" s="44">
        <v>1</v>
      </c>
      <c r="O93" s="66">
        <v>0.14679487179487172</v>
      </c>
    </row>
    <row r="94" spans="2:15" ht="14.25" customHeight="1">
      <c r="B94" s="84" t="s">
        <v>45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ht="14.25" customHeight="1"/>
  </sheetData>
  <sheetProtection/>
  <mergeCells count="69">
    <mergeCell ref="M61:N62"/>
    <mergeCell ref="O61:O62"/>
    <mergeCell ref="B62:B64"/>
    <mergeCell ref="C62:C64"/>
    <mergeCell ref="H63:H64"/>
    <mergeCell ref="J63:J64"/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D60:H60"/>
    <mergeCell ref="I60:J60"/>
    <mergeCell ref="K60:O60"/>
    <mergeCell ref="M38:N39"/>
    <mergeCell ref="O38:O39"/>
    <mergeCell ref="B39:B41"/>
    <mergeCell ref="C39:C41"/>
    <mergeCell ref="H40:H41"/>
    <mergeCell ref="J40:J41"/>
    <mergeCell ref="O40:O41"/>
    <mergeCell ref="D38:E39"/>
    <mergeCell ref="F38:G39"/>
    <mergeCell ref="H38:H39"/>
    <mergeCell ref="I38:I39"/>
    <mergeCell ref="J38:J39"/>
    <mergeCell ref="K38:L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C7:C9"/>
    <mergeCell ref="H8:H9"/>
    <mergeCell ref="J8:J9"/>
    <mergeCell ref="O8:O9"/>
    <mergeCell ref="D6:E7"/>
    <mergeCell ref="F6:G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D5:H5"/>
    <mergeCell ref="I5:J5"/>
    <mergeCell ref="K5:O5"/>
    <mergeCell ref="I6:I7"/>
    <mergeCell ref="J6:J7"/>
    <mergeCell ref="K6:L7"/>
  </mergeCells>
  <conditionalFormatting sqref="H24:H26 J24:J26 O24:O26 H15:H17 O15:O17">
    <cfRule type="cellIs" priority="45" dxfId="213" operator="lessThan">
      <formula>0</formula>
    </cfRule>
  </conditionalFormatting>
  <conditionalFormatting sqref="H17 O17">
    <cfRule type="cellIs" priority="44" dxfId="213" operator="lessThan">
      <formula>0</formula>
    </cfRule>
  </conditionalFormatting>
  <conditionalFormatting sqref="H11:H14 J11:J14 O11:O14">
    <cfRule type="cellIs" priority="43" dxfId="213" operator="lessThan">
      <formula>0</formula>
    </cfRule>
  </conditionalFormatting>
  <conditionalFormatting sqref="J15:J16">
    <cfRule type="cellIs" priority="42" dxfId="213" operator="lessThan">
      <formula>0</formula>
    </cfRule>
  </conditionalFormatting>
  <conditionalFormatting sqref="H19:H23 J19:J23 O19:O23">
    <cfRule type="cellIs" priority="41" dxfId="213" operator="lessThan">
      <formula>0</formula>
    </cfRule>
  </conditionalFormatting>
  <conditionalFormatting sqref="H10 J10 O10">
    <cfRule type="cellIs" priority="40" dxfId="213" operator="lessThan">
      <formula>0</formula>
    </cfRule>
  </conditionalFormatting>
  <conditionalFormatting sqref="D10:O16 D19:O25">
    <cfRule type="cellIs" priority="39" dxfId="214" operator="equal">
      <formula>0</formula>
    </cfRule>
  </conditionalFormatting>
  <conditionalFormatting sqref="H18 J18 O18">
    <cfRule type="cellIs" priority="38" dxfId="213" operator="lessThan">
      <formula>0</formula>
    </cfRule>
  </conditionalFormatting>
  <conditionalFormatting sqref="H18 O18">
    <cfRule type="cellIs" priority="37" dxfId="213" operator="lessThan">
      <formula>0</formula>
    </cfRule>
  </conditionalFormatting>
  <conditionalFormatting sqref="H26 O26">
    <cfRule type="cellIs" priority="36" dxfId="213" operator="lessThan">
      <formula>0</formula>
    </cfRule>
  </conditionalFormatting>
  <conditionalFormatting sqref="H27 J27 O27">
    <cfRule type="cellIs" priority="35" dxfId="213" operator="lessThan">
      <formula>0</formula>
    </cfRule>
  </conditionalFormatting>
  <conditionalFormatting sqref="H27 O27">
    <cfRule type="cellIs" priority="34" dxfId="213" operator="lessThan">
      <formula>0</formula>
    </cfRule>
  </conditionalFormatting>
  <conditionalFormatting sqref="H28 O28">
    <cfRule type="cellIs" priority="33" dxfId="213" operator="lessThan">
      <formula>0</formula>
    </cfRule>
  </conditionalFormatting>
  <conditionalFormatting sqref="H28 O28 J28">
    <cfRule type="cellIs" priority="32" dxfId="213" operator="lessThan">
      <formula>0</formula>
    </cfRule>
  </conditionalFormatting>
  <conditionalFormatting sqref="H29 O29">
    <cfRule type="cellIs" priority="31" dxfId="213" operator="lessThan">
      <formula>0</formula>
    </cfRule>
  </conditionalFormatting>
  <conditionalFormatting sqref="H29 O29 J29">
    <cfRule type="cellIs" priority="30" dxfId="213" operator="lessThan">
      <formula>0</formula>
    </cfRule>
  </conditionalFormatting>
  <conditionalFormatting sqref="H42 O42 J42">
    <cfRule type="cellIs" priority="29" dxfId="213" operator="lessThan">
      <formula>0</formula>
    </cfRule>
  </conditionalFormatting>
  <conditionalFormatting sqref="H48:H49 J48:J49 O48:O49">
    <cfRule type="cellIs" priority="27" dxfId="213" operator="lessThan">
      <formula>0</formula>
    </cfRule>
  </conditionalFormatting>
  <conditionalFormatting sqref="H43:H47 J43:J47 O43:O47">
    <cfRule type="cellIs" priority="28" dxfId="213" operator="lessThan">
      <formula>0</formula>
    </cfRule>
  </conditionalFormatting>
  <conditionalFormatting sqref="H50 J50 O50">
    <cfRule type="cellIs" priority="25" dxfId="213" operator="lessThan">
      <formula>0</formula>
    </cfRule>
  </conditionalFormatting>
  <conditionalFormatting sqref="H50 O50">
    <cfRule type="cellIs" priority="26" dxfId="213" operator="lessThan">
      <formula>0</formula>
    </cfRule>
  </conditionalFormatting>
  <conditionalFormatting sqref="H53 O53">
    <cfRule type="cellIs" priority="24" dxfId="213" operator="lessThan">
      <formula>0</formula>
    </cfRule>
  </conditionalFormatting>
  <conditionalFormatting sqref="H53 O53 J53">
    <cfRule type="cellIs" priority="23" dxfId="213" operator="lessThan">
      <formula>0</formula>
    </cfRule>
  </conditionalFormatting>
  <conditionalFormatting sqref="H51 J51 O51">
    <cfRule type="cellIs" priority="22" dxfId="213" operator="lessThan">
      <formula>0</formula>
    </cfRule>
  </conditionalFormatting>
  <conditionalFormatting sqref="H51 O51">
    <cfRule type="cellIs" priority="21" dxfId="213" operator="lessThan">
      <formula>0</formula>
    </cfRule>
  </conditionalFormatting>
  <conditionalFormatting sqref="H52 O52">
    <cfRule type="cellIs" priority="20" dxfId="213" operator="lessThan">
      <formula>0</formula>
    </cfRule>
  </conditionalFormatting>
  <conditionalFormatting sqref="H52 O52 J52">
    <cfRule type="cellIs" priority="19" dxfId="213" operator="lessThan">
      <formula>0</formula>
    </cfRule>
  </conditionalFormatting>
  <conditionalFormatting sqref="H83:H90 J83:J90 O83:O90 H79:H81 J79:J81 O79:O81 H70:H72 O70:O72">
    <cfRule type="cellIs" priority="18" dxfId="213" operator="lessThan">
      <formula>0</formula>
    </cfRule>
  </conditionalFormatting>
  <conditionalFormatting sqref="H66:H69 J66:J69 O66:O69">
    <cfRule type="cellIs" priority="17" dxfId="213" operator="lessThan">
      <formula>0</formula>
    </cfRule>
  </conditionalFormatting>
  <conditionalFormatting sqref="J70:J71">
    <cfRule type="cellIs" priority="16" dxfId="213" operator="lessThan">
      <formula>0</formula>
    </cfRule>
  </conditionalFormatting>
  <conditionalFormatting sqref="H74:H78 J74:J78 O74:O78">
    <cfRule type="cellIs" priority="15" dxfId="213" operator="lessThan">
      <formula>0</formula>
    </cfRule>
  </conditionalFormatting>
  <conditionalFormatting sqref="H65 J65 O65">
    <cfRule type="cellIs" priority="14" dxfId="213" operator="lessThan">
      <formula>0</formula>
    </cfRule>
  </conditionalFormatting>
  <conditionalFormatting sqref="D83:O89 D65:O71 D74:O80">
    <cfRule type="cellIs" priority="13" dxfId="214" operator="equal">
      <formula>0</formula>
    </cfRule>
  </conditionalFormatting>
  <conditionalFormatting sqref="H73 J73 O73">
    <cfRule type="cellIs" priority="12" dxfId="213" operator="lessThan">
      <formula>0</formula>
    </cfRule>
  </conditionalFormatting>
  <conditionalFormatting sqref="H73 O73">
    <cfRule type="cellIs" priority="11" dxfId="213" operator="lessThan">
      <formula>0</formula>
    </cfRule>
  </conditionalFormatting>
  <conditionalFormatting sqref="H90 O90 H81 O81">
    <cfRule type="cellIs" priority="10" dxfId="213" operator="lessThan">
      <formula>0</formula>
    </cfRule>
  </conditionalFormatting>
  <conditionalFormatting sqref="H88:H89 J88:J89 O88:O89">
    <cfRule type="cellIs" priority="9" dxfId="213" operator="lessThan">
      <formula>0</formula>
    </cfRule>
  </conditionalFormatting>
  <conditionalFormatting sqref="H82 J82 O82">
    <cfRule type="cellIs" priority="8" dxfId="213" operator="lessThan">
      <formula>0</formula>
    </cfRule>
  </conditionalFormatting>
  <conditionalFormatting sqref="H82 O82">
    <cfRule type="cellIs" priority="7" dxfId="213" operator="lessThan">
      <formula>0</formula>
    </cfRule>
  </conditionalFormatting>
  <conditionalFormatting sqref="H91 J91 O91">
    <cfRule type="cellIs" priority="6" dxfId="213" operator="lessThan">
      <formula>0</formula>
    </cfRule>
  </conditionalFormatting>
  <conditionalFormatting sqref="H91 O91">
    <cfRule type="cellIs" priority="5" dxfId="213" operator="lessThan">
      <formula>0</formula>
    </cfRule>
  </conditionalFormatting>
  <conditionalFormatting sqref="H92 O92">
    <cfRule type="cellIs" priority="4" dxfId="213" operator="lessThan">
      <formula>0</formula>
    </cfRule>
  </conditionalFormatting>
  <conditionalFormatting sqref="H92 O92 J92">
    <cfRule type="cellIs" priority="3" dxfId="213" operator="lessThan">
      <formula>0</formula>
    </cfRule>
  </conditionalFormatting>
  <conditionalFormatting sqref="H93 O93">
    <cfRule type="cellIs" priority="2" dxfId="213" operator="lessThan">
      <formula>0</formula>
    </cfRule>
  </conditionalFormatting>
  <conditionalFormatting sqref="H93 O93 J93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showGridLines="0" zoomScale="90" zoomScaleNormal="90" zoomScalePageLayoutView="0" workbookViewId="0" topLeftCell="A1">
      <selection activeCell="N24" sqref="N24"/>
    </sheetView>
  </sheetViews>
  <sheetFormatPr defaultColWidth="9.140625" defaultRowHeight="15"/>
  <cols>
    <col min="1" max="1" width="1.1484375" style="0" customWidth="1"/>
    <col min="2" max="2" width="8.140625" style="0" customWidth="1"/>
    <col min="3" max="3" width="16.14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1.00390625" style="0" customWidth="1"/>
  </cols>
  <sheetData>
    <row r="1" spans="2:15" ht="15">
      <c r="B1" t="s">
        <v>7</v>
      </c>
      <c r="F1" s="101"/>
      <c r="O1" t="s">
        <v>65</v>
      </c>
    </row>
    <row r="2" spans="2:15" ht="14.25" customHeight="1">
      <c r="B2" s="149" t="s">
        <v>33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9"/>
    </row>
    <row r="3" spans="2:15" ht="14.25" customHeight="1">
      <c r="B3" s="151" t="s">
        <v>34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85" t="s">
        <v>32</v>
      </c>
    </row>
    <row r="4" spans="2:15" ht="14.25" customHeight="1">
      <c r="B4" s="132" t="s">
        <v>0</v>
      </c>
      <c r="C4" s="137" t="s">
        <v>1</v>
      </c>
      <c r="D4" s="134" t="s">
        <v>66</v>
      </c>
      <c r="E4" s="135"/>
      <c r="F4" s="135"/>
      <c r="G4" s="135"/>
      <c r="H4" s="136"/>
      <c r="I4" s="135" t="s">
        <v>61</v>
      </c>
      <c r="J4" s="135"/>
      <c r="K4" s="134" t="s">
        <v>67</v>
      </c>
      <c r="L4" s="135"/>
      <c r="M4" s="135"/>
      <c r="N4" s="135"/>
      <c r="O4" s="136"/>
    </row>
    <row r="5" spans="2:15" ht="14.25" customHeight="1">
      <c r="B5" s="133"/>
      <c r="C5" s="138"/>
      <c r="D5" s="119" t="s">
        <v>68</v>
      </c>
      <c r="E5" s="120"/>
      <c r="F5" s="120"/>
      <c r="G5" s="120"/>
      <c r="H5" s="121"/>
      <c r="I5" s="120" t="s">
        <v>62</v>
      </c>
      <c r="J5" s="120"/>
      <c r="K5" s="119" t="s">
        <v>69</v>
      </c>
      <c r="L5" s="120"/>
      <c r="M5" s="120"/>
      <c r="N5" s="120"/>
      <c r="O5" s="121"/>
    </row>
    <row r="6" spans="2:15" ht="14.25" customHeight="1">
      <c r="B6" s="133"/>
      <c r="C6" s="133"/>
      <c r="D6" s="122">
        <v>2018</v>
      </c>
      <c r="E6" s="123"/>
      <c r="F6" s="126">
        <v>2017</v>
      </c>
      <c r="G6" s="126"/>
      <c r="H6" s="129" t="s">
        <v>23</v>
      </c>
      <c r="I6" s="144">
        <v>2018</v>
      </c>
      <c r="J6" s="122" t="s">
        <v>70</v>
      </c>
      <c r="K6" s="122">
        <v>2018</v>
      </c>
      <c r="L6" s="123"/>
      <c r="M6" s="126">
        <v>2017</v>
      </c>
      <c r="N6" s="123"/>
      <c r="O6" s="128" t="s">
        <v>23</v>
      </c>
    </row>
    <row r="7" spans="2:15" ht="14.25" customHeight="1">
      <c r="B7" s="139" t="s">
        <v>24</v>
      </c>
      <c r="C7" s="139" t="s">
        <v>25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4.25" customHeight="1">
      <c r="B8" s="139"/>
      <c r="C8" s="139"/>
      <c r="D8" s="102" t="s">
        <v>26</v>
      </c>
      <c r="E8" s="106" t="s">
        <v>2</v>
      </c>
      <c r="F8" s="103" t="s">
        <v>26</v>
      </c>
      <c r="G8" s="86" t="s">
        <v>2</v>
      </c>
      <c r="H8" s="115" t="s">
        <v>27</v>
      </c>
      <c r="I8" s="18" t="s">
        <v>26</v>
      </c>
      <c r="J8" s="117" t="s">
        <v>71</v>
      </c>
      <c r="K8" s="102" t="s">
        <v>26</v>
      </c>
      <c r="L8" s="19" t="s">
        <v>2</v>
      </c>
      <c r="M8" s="103" t="s">
        <v>26</v>
      </c>
      <c r="N8" s="19" t="s">
        <v>2</v>
      </c>
      <c r="O8" s="141" t="s">
        <v>27</v>
      </c>
    </row>
    <row r="9" spans="2:15" ht="14.25" customHeight="1">
      <c r="B9" s="140"/>
      <c r="C9" s="140"/>
      <c r="D9" s="105" t="s">
        <v>28</v>
      </c>
      <c r="E9" s="104" t="s">
        <v>29</v>
      </c>
      <c r="F9" s="20" t="s">
        <v>28</v>
      </c>
      <c r="G9" s="21" t="s">
        <v>29</v>
      </c>
      <c r="H9" s="116"/>
      <c r="I9" s="22" t="s">
        <v>28</v>
      </c>
      <c r="J9" s="118"/>
      <c r="K9" s="105" t="s">
        <v>28</v>
      </c>
      <c r="L9" s="104" t="s">
        <v>29</v>
      </c>
      <c r="M9" s="20" t="s">
        <v>28</v>
      </c>
      <c r="N9" s="104" t="s">
        <v>29</v>
      </c>
      <c r="O9" s="142"/>
    </row>
    <row r="10" spans="2:15" ht="14.25" customHeight="1">
      <c r="B10" s="24">
        <v>1</v>
      </c>
      <c r="C10" s="25" t="s">
        <v>13</v>
      </c>
      <c r="D10" s="91">
        <v>876</v>
      </c>
      <c r="E10" s="27">
        <v>0.15523657628920787</v>
      </c>
      <c r="F10" s="91">
        <v>1311</v>
      </c>
      <c r="G10" s="88">
        <v>0.21502378218796128</v>
      </c>
      <c r="H10" s="28">
        <v>-0.3318077803203662</v>
      </c>
      <c r="I10" s="92">
        <v>892</v>
      </c>
      <c r="J10" s="89">
        <v>-0.017937219730941756</v>
      </c>
      <c r="K10" s="91">
        <v>2625</v>
      </c>
      <c r="L10" s="27">
        <v>0.1711993738994326</v>
      </c>
      <c r="M10" s="91">
        <v>3191</v>
      </c>
      <c r="N10" s="88">
        <v>0.21844194961664842</v>
      </c>
      <c r="O10" s="28">
        <v>-0.1773738639924789</v>
      </c>
    </row>
    <row r="11" spans="2:15" ht="14.25" customHeight="1">
      <c r="B11" s="23">
        <v>2</v>
      </c>
      <c r="C11" s="29" t="s">
        <v>11</v>
      </c>
      <c r="D11" s="93">
        <v>939</v>
      </c>
      <c r="E11" s="31">
        <v>0.16640085061137694</v>
      </c>
      <c r="F11" s="93">
        <v>845</v>
      </c>
      <c r="G11" s="33">
        <v>0.13859275053304904</v>
      </c>
      <c r="H11" s="34">
        <v>0.1112426035502958</v>
      </c>
      <c r="I11" s="94">
        <v>673</v>
      </c>
      <c r="J11" s="35">
        <v>0.39524517087667155</v>
      </c>
      <c r="K11" s="93">
        <v>2263</v>
      </c>
      <c r="L11" s="31">
        <v>0.14759016500358704</v>
      </c>
      <c r="M11" s="93">
        <v>1913</v>
      </c>
      <c r="N11" s="33">
        <v>0.13095564074479737</v>
      </c>
      <c r="O11" s="34">
        <v>0.18295870360690025</v>
      </c>
    </row>
    <row r="12" spans="2:15" ht="14.25" customHeight="1">
      <c r="B12" s="23">
        <v>3</v>
      </c>
      <c r="C12" s="29" t="s">
        <v>16</v>
      </c>
      <c r="D12" s="93">
        <v>638</v>
      </c>
      <c r="E12" s="31">
        <v>0.11306042884990253</v>
      </c>
      <c r="F12" s="93">
        <v>579</v>
      </c>
      <c r="G12" s="33">
        <v>0.09496473675578153</v>
      </c>
      <c r="H12" s="34">
        <v>0.10189982728842839</v>
      </c>
      <c r="I12" s="94">
        <v>565</v>
      </c>
      <c r="J12" s="35">
        <v>0.12920353982300892</v>
      </c>
      <c r="K12" s="93">
        <v>1808</v>
      </c>
      <c r="L12" s="31">
        <v>0.11791560686101872</v>
      </c>
      <c r="M12" s="93">
        <v>1473</v>
      </c>
      <c r="N12" s="33">
        <v>0.10083515881708653</v>
      </c>
      <c r="O12" s="34">
        <v>0.22742701968771217</v>
      </c>
    </row>
    <row r="13" spans="2:15" ht="14.25" customHeight="1">
      <c r="B13" s="23">
        <v>4</v>
      </c>
      <c r="C13" s="29" t="s">
        <v>15</v>
      </c>
      <c r="D13" s="93">
        <v>549</v>
      </c>
      <c r="E13" s="31">
        <v>0.09728867623604466</v>
      </c>
      <c r="F13" s="93">
        <v>608</v>
      </c>
      <c r="G13" s="33">
        <v>0.09972117434804002</v>
      </c>
      <c r="H13" s="34">
        <v>-0.09703947368421051</v>
      </c>
      <c r="I13" s="94">
        <v>428</v>
      </c>
      <c r="J13" s="35">
        <v>0.2827102803738317</v>
      </c>
      <c r="K13" s="93">
        <v>1553</v>
      </c>
      <c r="L13" s="31">
        <v>0.10128481053935955</v>
      </c>
      <c r="M13" s="93">
        <v>1450</v>
      </c>
      <c r="N13" s="33">
        <v>0.09926067907995619</v>
      </c>
      <c r="O13" s="34">
        <v>0.07103448275862068</v>
      </c>
    </row>
    <row r="14" spans="2:15" ht="14.25" customHeight="1">
      <c r="B14" s="74">
        <v>5</v>
      </c>
      <c r="C14" s="37" t="s">
        <v>17</v>
      </c>
      <c r="D14" s="95">
        <v>510</v>
      </c>
      <c r="E14" s="39">
        <v>0.09037745879851143</v>
      </c>
      <c r="F14" s="95">
        <v>514</v>
      </c>
      <c r="G14" s="40">
        <v>0.084303755945547</v>
      </c>
      <c r="H14" s="41">
        <v>-0.0077821011673151474</v>
      </c>
      <c r="I14" s="96">
        <v>409</v>
      </c>
      <c r="J14" s="42">
        <v>0.24694376528117368</v>
      </c>
      <c r="K14" s="95">
        <v>1354</v>
      </c>
      <c r="L14" s="39">
        <v>0.08830626752755495</v>
      </c>
      <c r="M14" s="95">
        <v>1210</v>
      </c>
      <c r="N14" s="40">
        <v>0.08283132530120482</v>
      </c>
      <c r="O14" s="41">
        <v>0.11900826446280988</v>
      </c>
    </row>
    <row r="15" spans="2:15" ht="14.25" customHeight="1">
      <c r="B15" s="24">
        <v>6</v>
      </c>
      <c r="C15" s="25" t="s">
        <v>9</v>
      </c>
      <c r="D15" s="91">
        <v>443</v>
      </c>
      <c r="E15" s="27">
        <v>0.0785043416622364</v>
      </c>
      <c r="F15" s="91">
        <v>480</v>
      </c>
      <c r="G15" s="88">
        <v>0.07872724290634739</v>
      </c>
      <c r="H15" s="28">
        <v>-0.07708333333333328</v>
      </c>
      <c r="I15" s="92">
        <v>367</v>
      </c>
      <c r="J15" s="89">
        <v>0.20708446866485009</v>
      </c>
      <c r="K15" s="91">
        <v>1255</v>
      </c>
      <c r="L15" s="27">
        <v>0.08184960542620492</v>
      </c>
      <c r="M15" s="91">
        <v>1037</v>
      </c>
      <c r="N15" s="88">
        <v>0.07098849945235487</v>
      </c>
      <c r="O15" s="28">
        <v>0.21022179363548688</v>
      </c>
    </row>
    <row r="16" spans="2:15" ht="14.25" customHeight="1">
      <c r="B16" s="23">
        <v>7</v>
      </c>
      <c r="C16" s="29" t="s">
        <v>12</v>
      </c>
      <c r="D16" s="93">
        <v>515</v>
      </c>
      <c r="E16" s="31">
        <v>0.0912635123161439</v>
      </c>
      <c r="F16" s="93">
        <v>518</v>
      </c>
      <c r="G16" s="33">
        <v>0.08495981630309989</v>
      </c>
      <c r="H16" s="34">
        <v>-0.00579150579150578</v>
      </c>
      <c r="I16" s="94">
        <v>348</v>
      </c>
      <c r="J16" s="35">
        <v>0.4798850574712643</v>
      </c>
      <c r="K16" s="93">
        <v>1198</v>
      </c>
      <c r="L16" s="31">
        <v>0.0781321333072458</v>
      </c>
      <c r="M16" s="93">
        <v>1202</v>
      </c>
      <c r="N16" s="33">
        <v>0.08228368017524644</v>
      </c>
      <c r="O16" s="34">
        <v>-0.0033277870216306127</v>
      </c>
    </row>
    <row r="17" spans="2:15" ht="14.25" customHeight="1">
      <c r="B17" s="23">
        <v>8</v>
      </c>
      <c r="C17" s="29" t="s">
        <v>14</v>
      </c>
      <c r="D17" s="93">
        <v>287</v>
      </c>
      <c r="E17" s="31">
        <v>0.05085947191210349</v>
      </c>
      <c r="F17" s="93">
        <v>309</v>
      </c>
      <c r="G17" s="33">
        <v>0.05068066262096113</v>
      </c>
      <c r="H17" s="34">
        <v>-0.07119741100323629</v>
      </c>
      <c r="I17" s="94">
        <v>258</v>
      </c>
      <c r="J17" s="35">
        <v>0.11240310077519378</v>
      </c>
      <c r="K17" s="93">
        <v>845</v>
      </c>
      <c r="L17" s="31">
        <v>0.05510989369334116</v>
      </c>
      <c r="M17" s="93">
        <v>845</v>
      </c>
      <c r="N17" s="33">
        <v>0.05784501642935378</v>
      </c>
      <c r="O17" s="34">
        <v>0</v>
      </c>
    </row>
    <row r="18" spans="2:15" ht="14.25" customHeight="1">
      <c r="B18" s="23">
        <v>9</v>
      </c>
      <c r="C18" s="29" t="s">
        <v>18</v>
      </c>
      <c r="D18" s="93">
        <v>262</v>
      </c>
      <c r="E18" s="31">
        <v>0.04642920432394117</v>
      </c>
      <c r="F18" s="93">
        <v>313</v>
      </c>
      <c r="G18" s="33">
        <v>0.05133672297851402</v>
      </c>
      <c r="H18" s="34">
        <v>-0.16293929712460065</v>
      </c>
      <c r="I18" s="94">
        <v>213</v>
      </c>
      <c r="J18" s="35">
        <v>0.2300469483568075</v>
      </c>
      <c r="K18" s="93">
        <v>688</v>
      </c>
      <c r="L18" s="31">
        <v>0.044870540663927476</v>
      </c>
      <c r="M18" s="93">
        <v>737</v>
      </c>
      <c r="N18" s="33">
        <v>0.050451807228915665</v>
      </c>
      <c r="O18" s="34">
        <v>-0.06648575305291726</v>
      </c>
    </row>
    <row r="19" spans="2:15" ht="14.25" customHeight="1">
      <c r="B19" s="74">
        <v>10</v>
      </c>
      <c r="C19" s="37" t="s">
        <v>37</v>
      </c>
      <c r="D19" s="95">
        <v>249</v>
      </c>
      <c r="E19" s="39">
        <v>0.044125465178096755</v>
      </c>
      <c r="F19" s="95">
        <v>220</v>
      </c>
      <c r="G19" s="40">
        <v>0.036083319665409216</v>
      </c>
      <c r="H19" s="41">
        <v>0.13181818181818183</v>
      </c>
      <c r="I19" s="96">
        <v>203</v>
      </c>
      <c r="J19" s="42">
        <v>0.22660098522167482</v>
      </c>
      <c r="K19" s="95">
        <v>568</v>
      </c>
      <c r="L19" s="39">
        <v>0.03704428357138199</v>
      </c>
      <c r="M19" s="95">
        <v>639</v>
      </c>
      <c r="N19" s="40">
        <v>0.04374315443592552</v>
      </c>
      <c r="O19" s="41">
        <v>-0.11111111111111116</v>
      </c>
    </row>
    <row r="20" spans="2:15" ht="14.25" customHeight="1">
      <c r="B20" s="24">
        <v>11</v>
      </c>
      <c r="C20" s="25" t="s">
        <v>44</v>
      </c>
      <c r="D20" s="91">
        <v>130</v>
      </c>
      <c r="E20" s="27">
        <v>0.02303739145844409</v>
      </c>
      <c r="F20" s="91">
        <v>107</v>
      </c>
      <c r="G20" s="88">
        <v>0.017549614564539937</v>
      </c>
      <c r="H20" s="28">
        <v>0.2149532710280373</v>
      </c>
      <c r="I20" s="92">
        <v>184</v>
      </c>
      <c r="J20" s="89">
        <v>-0.2934782608695652</v>
      </c>
      <c r="K20" s="91">
        <v>482</v>
      </c>
      <c r="L20" s="27">
        <v>0.03143546598839105</v>
      </c>
      <c r="M20" s="91">
        <v>270</v>
      </c>
      <c r="N20" s="88">
        <v>0.01848302300109529</v>
      </c>
      <c r="O20" s="28">
        <v>0.7851851851851852</v>
      </c>
    </row>
    <row r="21" spans="2:15" ht="14.25" customHeight="1">
      <c r="B21" s="23">
        <v>12</v>
      </c>
      <c r="C21" s="29" t="s">
        <v>19</v>
      </c>
      <c r="D21" s="93">
        <v>73</v>
      </c>
      <c r="E21" s="31">
        <v>0.012936381357433989</v>
      </c>
      <c r="F21" s="93">
        <v>117</v>
      </c>
      <c r="G21" s="33">
        <v>0.019189765458422176</v>
      </c>
      <c r="H21" s="34">
        <v>-0.37606837606837606</v>
      </c>
      <c r="I21" s="94">
        <v>59</v>
      </c>
      <c r="J21" s="35">
        <v>0.23728813559322037</v>
      </c>
      <c r="K21" s="93">
        <v>222</v>
      </c>
      <c r="L21" s="31">
        <v>0.014478575621209158</v>
      </c>
      <c r="M21" s="93">
        <v>234</v>
      </c>
      <c r="N21" s="33">
        <v>0.016018619934282583</v>
      </c>
      <c r="O21" s="34">
        <v>-0.05128205128205132</v>
      </c>
    </row>
    <row r="22" spans="2:15" ht="14.25" customHeight="1">
      <c r="B22" s="23">
        <v>13</v>
      </c>
      <c r="C22" s="29" t="s">
        <v>52</v>
      </c>
      <c r="D22" s="93">
        <v>39</v>
      </c>
      <c r="E22" s="31">
        <v>0.006911217437533227</v>
      </c>
      <c r="F22" s="93">
        <v>71</v>
      </c>
      <c r="G22" s="33">
        <v>0.011645071346563883</v>
      </c>
      <c r="H22" s="34">
        <v>-0.45070422535211263</v>
      </c>
      <c r="I22" s="94">
        <v>45</v>
      </c>
      <c r="J22" s="35">
        <v>-0.1333333333333333</v>
      </c>
      <c r="K22" s="93">
        <v>146</v>
      </c>
      <c r="L22" s="31">
        <v>0.00952194612926368</v>
      </c>
      <c r="M22" s="93">
        <v>156</v>
      </c>
      <c r="N22" s="33">
        <v>0.01067907995618839</v>
      </c>
      <c r="O22" s="34">
        <v>-0.0641025641025641</v>
      </c>
    </row>
    <row r="23" spans="2:16" ht="14.25" customHeight="1">
      <c r="B23" s="23">
        <v>14</v>
      </c>
      <c r="C23" s="29" t="s">
        <v>4</v>
      </c>
      <c r="D23" s="93">
        <v>22</v>
      </c>
      <c r="E23" s="31">
        <v>0.003898635477582846</v>
      </c>
      <c r="F23" s="93">
        <v>0</v>
      </c>
      <c r="G23" s="33">
        <v>0</v>
      </c>
      <c r="H23" s="34"/>
      <c r="I23" s="94">
        <v>28</v>
      </c>
      <c r="J23" s="35">
        <v>-0.2142857142857143</v>
      </c>
      <c r="K23" s="93">
        <v>73</v>
      </c>
      <c r="L23" s="31">
        <v>0.00476097306463184</v>
      </c>
      <c r="M23" s="93">
        <v>0</v>
      </c>
      <c r="N23" s="33">
        <v>0</v>
      </c>
      <c r="O23" s="34"/>
      <c r="P23" s="73"/>
    </row>
    <row r="24" spans="2:15" ht="14.25" customHeight="1">
      <c r="B24" s="74">
        <v>15</v>
      </c>
      <c r="C24" s="37" t="s">
        <v>58</v>
      </c>
      <c r="D24" s="95">
        <v>21</v>
      </c>
      <c r="E24" s="39">
        <v>0.003721424774056353</v>
      </c>
      <c r="F24" s="95">
        <v>21</v>
      </c>
      <c r="G24" s="40">
        <v>0.003444316877152698</v>
      </c>
      <c r="H24" s="41">
        <v>0</v>
      </c>
      <c r="I24" s="96">
        <v>17</v>
      </c>
      <c r="J24" s="42">
        <v>0.23529411764705888</v>
      </c>
      <c r="K24" s="95">
        <v>68</v>
      </c>
      <c r="L24" s="39">
        <v>0.004434879019109111</v>
      </c>
      <c r="M24" s="95">
        <v>38</v>
      </c>
      <c r="N24" s="40">
        <v>0.0026013143483023</v>
      </c>
      <c r="O24" s="41">
        <v>0.7894736842105263</v>
      </c>
    </row>
    <row r="25" spans="2:15" ht="14.25" customHeight="1">
      <c r="B25" s="111" t="s">
        <v>51</v>
      </c>
      <c r="C25" s="112"/>
      <c r="D25" s="76">
        <f>SUM(D10:D24)</f>
        <v>5553</v>
      </c>
      <c r="E25" s="77">
        <f>D25/D27</f>
        <v>0.9840510366826156</v>
      </c>
      <c r="F25" s="76">
        <f>SUM(F10:F24)</f>
        <v>6013</v>
      </c>
      <c r="G25" s="77">
        <f>F25/F27</f>
        <v>0.9862227324913893</v>
      </c>
      <c r="H25" s="81">
        <f>D25/F25-1</f>
        <v>-0.07650091468484954</v>
      </c>
      <c r="I25" s="76">
        <f>SUM(I10:I24)</f>
        <v>4689</v>
      </c>
      <c r="J25" s="77">
        <f>D25/I25-1</f>
        <v>0.18426103646833014</v>
      </c>
      <c r="K25" s="76">
        <f>SUM(K10:K24)</f>
        <v>15148</v>
      </c>
      <c r="L25" s="77">
        <f>K25/K27</f>
        <v>0.987934520315659</v>
      </c>
      <c r="M25" s="76">
        <f>SUM(M10:M24)</f>
        <v>14395</v>
      </c>
      <c r="N25" s="77">
        <f>M25/M27</f>
        <v>0.9854189485213581</v>
      </c>
      <c r="O25" s="81">
        <f>K25/M25-1</f>
        <v>0.052309829802014596</v>
      </c>
    </row>
    <row r="26" spans="2:15" ht="15">
      <c r="B26" s="111" t="s">
        <v>30</v>
      </c>
      <c r="C26" s="112"/>
      <c r="D26" s="76">
        <f>D27-SUM(D10:D24)</f>
        <v>90</v>
      </c>
      <c r="E26" s="77">
        <f>D26/D27</f>
        <v>0.01594896331738437</v>
      </c>
      <c r="F26" s="76">
        <f>F27-SUM(F10:F24)</f>
        <v>84</v>
      </c>
      <c r="G26" s="78">
        <f>F26/F27</f>
        <v>0.013777267508610792</v>
      </c>
      <c r="H26" s="81">
        <f>D26/F26-1</f>
        <v>0.0714285714285714</v>
      </c>
      <c r="I26" s="76">
        <f>I27-SUM(I10:I24)</f>
        <v>43</v>
      </c>
      <c r="J26" s="79">
        <f>D26/I26-1</f>
        <v>1.0930232558139537</v>
      </c>
      <c r="K26" s="76">
        <f>K27-SUM(K10:K24)</f>
        <v>185</v>
      </c>
      <c r="L26" s="77">
        <f>K26/K27</f>
        <v>0.012065479684340965</v>
      </c>
      <c r="M26" s="76">
        <f>M27-SUM(M10:M24)</f>
        <v>213</v>
      </c>
      <c r="N26" s="77">
        <f>M26/M27</f>
        <v>0.01458105147864184</v>
      </c>
      <c r="O26" s="81">
        <f>K26/M26-1</f>
        <v>-0.13145539906103287</v>
      </c>
    </row>
    <row r="27" spans="2:16" ht="15">
      <c r="B27" s="113" t="s">
        <v>31</v>
      </c>
      <c r="C27" s="114"/>
      <c r="D27" s="97">
        <v>5643</v>
      </c>
      <c r="E27" s="50">
        <v>1</v>
      </c>
      <c r="F27" s="97">
        <v>6097</v>
      </c>
      <c r="G27" s="51">
        <v>1.0000000000000004</v>
      </c>
      <c r="H27" s="52">
        <v>-0.07446285058225355</v>
      </c>
      <c r="I27" s="98">
        <v>4732</v>
      </c>
      <c r="J27" s="53">
        <v>0.19251901944209626</v>
      </c>
      <c r="K27" s="97">
        <v>15333</v>
      </c>
      <c r="L27" s="50">
        <v>1</v>
      </c>
      <c r="M27" s="97">
        <v>14608</v>
      </c>
      <c r="N27" s="51">
        <v>0.9999999999999997</v>
      </c>
      <c r="O27" s="52">
        <v>0.0496303395399782</v>
      </c>
      <c r="P27" s="73"/>
    </row>
    <row r="28" ht="15">
      <c r="B28" t="s">
        <v>56</v>
      </c>
    </row>
    <row r="29" spans="2:10" ht="15">
      <c r="B29" s="48" t="s">
        <v>57</v>
      </c>
      <c r="C29" s="90"/>
      <c r="D29" s="90"/>
      <c r="E29" s="90"/>
      <c r="F29" s="90"/>
      <c r="G29" s="90"/>
      <c r="H29" s="90"/>
      <c r="I29" s="90"/>
      <c r="J29" s="90"/>
    </row>
    <row r="30" spans="2:10" ht="15">
      <c r="B30" s="90"/>
      <c r="C30" s="90"/>
      <c r="D30" s="90"/>
      <c r="E30" s="90"/>
      <c r="F30" s="90"/>
      <c r="G30" s="90"/>
      <c r="H30" s="90"/>
      <c r="I30" s="90"/>
      <c r="J30" s="90"/>
    </row>
    <row r="32" ht="15">
      <c r="B32" s="48"/>
    </row>
  </sheetData>
  <sheetProtection/>
  <mergeCells count="26">
    <mergeCell ref="B25:C25"/>
    <mergeCell ref="B26:C26"/>
    <mergeCell ref="B27:C27"/>
    <mergeCell ref="B7:B9"/>
    <mergeCell ref="C7:C9"/>
    <mergeCell ref="H8:H9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F6:G7"/>
    <mergeCell ref="D5:H5"/>
    <mergeCell ref="I5:J5"/>
    <mergeCell ref="K5:O5"/>
  </mergeCells>
  <conditionalFormatting sqref="H25 O25">
    <cfRule type="cellIs" priority="196" dxfId="213" operator="lessThan">
      <formula>0</formula>
    </cfRule>
  </conditionalFormatting>
  <conditionalFormatting sqref="H26 J26 O26">
    <cfRule type="cellIs" priority="197" dxfId="213" operator="lessThan">
      <formula>0</formula>
    </cfRule>
  </conditionalFormatting>
  <conditionalFormatting sqref="H10:H14 J10:J14 O10:O14">
    <cfRule type="cellIs" priority="7" dxfId="213" operator="lessThan">
      <formula>0</formula>
    </cfRule>
  </conditionalFormatting>
  <conditionalFormatting sqref="H15:H24 J15:J24 O15:O24">
    <cfRule type="cellIs" priority="6" dxfId="213" operator="lessThan">
      <formula>0</formula>
    </cfRule>
  </conditionalFormatting>
  <conditionalFormatting sqref="D10:E24 G10:J24 L10:L24 N10:O24">
    <cfRule type="cellIs" priority="5" dxfId="214" operator="equal">
      <formula>0</formula>
    </cfRule>
  </conditionalFormatting>
  <conditionalFormatting sqref="F10:F24">
    <cfRule type="cellIs" priority="4" dxfId="214" operator="equal">
      <formula>0</formula>
    </cfRule>
  </conditionalFormatting>
  <conditionalFormatting sqref="K10:K24">
    <cfRule type="cellIs" priority="3" dxfId="214" operator="equal">
      <formula>0</formula>
    </cfRule>
  </conditionalFormatting>
  <conditionalFormatting sqref="M10:M24">
    <cfRule type="cellIs" priority="2" dxfId="214" operator="equal">
      <formula>0</formula>
    </cfRule>
  </conditionalFormatting>
  <conditionalFormatting sqref="O27 J27 H27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8.421875" style="0" customWidth="1"/>
    <col min="4" max="14" width="9.00390625" style="0" customWidth="1"/>
    <col min="15" max="15" width="11.00390625" style="0" customWidth="1"/>
  </cols>
  <sheetData>
    <row r="1" spans="2:15" ht="15">
      <c r="B1" t="s">
        <v>7</v>
      </c>
      <c r="E1" s="101"/>
      <c r="O1" t="s">
        <v>65</v>
      </c>
    </row>
    <row r="2" spans="2:15" ht="15">
      <c r="B2" s="131" t="s">
        <v>36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9"/>
    </row>
    <row r="3" spans="2:15" ht="15">
      <c r="B3" s="143" t="s">
        <v>35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85" t="s">
        <v>32</v>
      </c>
    </row>
    <row r="4" spans="2:15" ht="15" customHeight="1">
      <c r="B4" s="132" t="s">
        <v>0</v>
      </c>
      <c r="C4" s="137" t="s">
        <v>1</v>
      </c>
      <c r="D4" s="134" t="s">
        <v>66</v>
      </c>
      <c r="E4" s="135"/>
      <c r="F4" s="135"/>
      <c r="G4" s="135"/>
      <c r="H4" s="136"/>
      <c r="I4" s="135" t="s">
        <v>61</v>
      </c>
      <c r="J4" s="135"/>
      <c r="K4" s="134" t="s">
        <v>67</v>
      </c>
      <c r="L4" s="135"/>
      <c r="M4" s="135"/>
      <c r="N4" s="135"/>
      <c r="O4" s="136"/>
    </row>
    <row r="5" spans="2:15" ht="15">
      <c r="B5" s="133"/>
      <c r="C5" s="138"/>
      <c r="D5" s="119" t="s">
        <v>68</v>
      </c>
      <c r="E5" s="120"/>
      <c r="F5" s="120"/>
      <c r="G5" s="120"/>
      <c r="H5" s="121"/>
      <c r="I5" s="120" t="s">
        <v>62</v>
      </c>
      <c r="J5" s="120"/>
      <c r="K5" s="119" t="s">
        <v>69</v>
      </c>
      <c r="L5" s="120"/>
      <c r="M5" s="120"/>
      <c r="N5" s="120"/>
      <c r="O5" s="121"/>
    </row>
    <row r="6" spans="2:15" ht="19.5" customHeight="1">
      <c r="B6" s="133"/>
      <c r="C6" s="133"/>
      <c r="D6" s="122">
        <v>2018</v>
      </c>
      <c r="E6" s="123"/>
      <c r="F6" s="126">
        <v>2017</v>
      </c>
      <c r="G6" s="126"/>
      <c r="H6" s="129" t="s">
        <v>23</v>
      </c>
      <c r="I6" s="144">
        <v>2018</v>
      </c>
      <c r="J6" s="122" t="s">
        <v>70</v>
      </c>
      <c r="K6" s="122">
        <v>2018</v>
      </c>
      <c r="L6" s="123"/>
      <c r="M6" s="126">
        <v>2017</v>
      </c>
      <c r="N6" s="123"/>
      <c r="O6" s="128" t="s">
        <v>23</v>
      </c>
    </row>
    <row r="7" spans="2:15" ht="19.5" customHeight="1">
      <c r="B7" s="139" t="s">
        <v>24</v>
      </c>
      <c r="C7" s="139" t="s">
        <v>25</v>
      </c>
      <c r="D7" s="124"/>
      <c r="E7" s="125"/>
      <c r="F7" s="127"/>
      <c r="G7" s="127"/>
      <c r="H7" s="130"/>
      <c r="I7" s="145"/>
      <c r="J7" s="146"/>
      <c r="K7" s="124"/>
      <c r="L7" s="125"/>
      <c r="M7" s="127"/>
      <c r="N7" s="125"/>
      <c r="O7" s="128"/>
    </row>
    <row r="8" spans="2:15" ht="15" customHeight="1">
      <c r="B8" s="139"/>
      <c r="C8" s="139"/>
      <c r="D8" s="102" t="s">
        <v>26</v>
      </c>
      <c r="E8" s="106" t="s">
        <v>2</v>
      </c>
      <c r="F8" s="103" t="s">
        <v>26</v>
      </c>
      <c r="G8" s="86" t="s">
        <v>2</v>
      </c>
      <c r="H8" s="115" t="s">
        <v>27</v>
      </c>
      <c r="I8" s="18" t="s">
        <v>26</v>
      </c>
      <c r="J8" s="117" t="s">
        <v>71</v>
      </c>
      <c r="K8" s="102" t="s">
        <v>26</v>
      </c>
      <c r="L8" s="19" t="s">
        <v>2</v>
      </c>
      <c r="M8" s="103" t="s">
        <v>26</v>
      </c>
      <c r="N8" s="19" t="s">
        <v>2</v>
      </c>
      <c r="O8" s="141" t="s">
        <v>27</v>
      </c>
    </row>
    <row r="9" spans="2:15" ht="15" customHeight="1">
      <c r="B9" s="140"/>
      <c r="C9" s="140"/>
      <c r="D9" s="105" t="s">
        <v>28</v>
      </c>
      <c r="E9" s="104" t="s">
        <v>29</v>
      </c>
      <c r="F9" s="20" t="s">
        <v>28</v>
      </c>
      <c r="G9" s="21" t="s">
        <v>29</v>
      </c>
      <c r="H9" s="116"/>
      <c r="I9" s="22" t="s">
        <v>28</v>
      </c>
      <c r="J9" s="118"/>
      <c r="K9" s="105" t="s">
        <v>28</v>
      </c>
      <c r="L9" s="104" t="s">
        <v>29</v>
      </c>
      <c r="M9" s="20" t="s">
        <v>28</v>
      </c>
      <c r="N9" s="104" t="s">
        <v>29</v>
      </c>
      <c r="O9" s="142"/>
    </row>
    <row r="10" spans="2:15" ht="15">
      <c r="B10" s="24">
        <v>1</v>
      </c>
      <c r="C10" s="25" t="s">
        <v>9</v>
      </c>
      <c r="D10" s="91">
        <v>96</v>
      </c>
      <c r="E10" s="27">
        <v>0.45714285714285713</v>
      </c>
      <c r="F10" s="91">
        <v>141</v>
      </c>
      <c r="G10" s="88">
        <v>0.44200626959247646</v>
      </c>
      <c r="H10" s="28">
        <v>-0.3191489361702128</v>
      </c>
      <c r="I10" s="92">
        <v>148</v>
      </c>
      <c r="J10" s="89">
        <v>-0.3513513513513513</v>
      </c>
      <c r="K10" s="91">
        <v>327</v>
      </c>
      <c r="L10" s="27">
        <v>0.5215311004784688</v>
      </c>
      <c r="M10" s="91">
        <v>282</v>
      </c>
      <c r="N10" s="88">
        <v>0.5136612021857924</v>
      </c>
      <c r="O10" s="28">
        <v>0.15957446808510634</v>
      </c>
    </row>
    <row r="11" spans="2:15" ht="15">
      <c r="B11" s="23">
        <v>2</v>
      </c>
      <c r="C11" s="29" t="s">
        <v>49</v>
      </c>
      <c r="D11" s="93">
        <v>26</v>
      </c>
      <c r="E11" s="31">
        <v>0.12380952380952381</v>
      </c>
      <c r="F11" s="93">
        <v>74</v>
      </c>
      <c r="G11" s="33">
        <v>0.23197492163009403</v>
      </c>
      <c r="H11" s="34">
        <v>-0.6486486486486487</v>
      </c>
      <c r="I11" s="94">
        <v>36</v>
      </c>
      <c r="J11" s="35">
        <v>-0.2777777777777778</v>
      </c>
      <c r="K11" s="93">
        <v>93</v>
      </c>
      <c r="L11" s="31">
        <v>0.14832535885167464</v>
      </c>
      <c r="M11" s="93">
        <v>82</v>
      </c>
      <c r="N11" s="33">
        <v>0.1493624772313297</v>
      </c>
      <c r="O11" s="34">
        <v>0.13414634146341453</v>
      </c>
    </row>
    <row r="12" spans="2:15" ht="15">
      <c r="B12" s="23">
        <v>3</v>
      </c>
      <c r="C12" s="29" t="s">
        <v>16</v>
      </c>
      <c r="D12" s="93">
        <v>13</v>
      </c>
      <c r="E12" s="31">
        <v>0.06190476190476191</v>
      </c>
      <c r="F12" s="93">
        <v>29</v>
      </c>
      <c r="G12" s="33">
        <v>0.09090909090909091</v>
      </c>
      <c r="H12" s="34">
        <v>-0.5517241379310345</v>
      </c>
      <c r="I12" s="94">
        <v>10</v>
      </c>
      <c r="J12" s="35">
        <v>0.30000000000000004</v>
      </c>
      <c r="K12" s="93">
        <v>46</v>
      </c>
      <c r="L12" s="31">
        <v>0.0733652312599681</v>
      </c>
      <c r="M12" s="93">
        <v>55</v>
      </c>
      <c r="N12" s="33">
        <v>0.10018214936247723</v>
      </c>
      <c r="O12" s="34">
        <v>-0.1636363636363637</v>
      </c>
    </row>
    <row r="13" spans="2:15" ht="15">
      <c r="B13" s="23">
        <v>4</v>
      </c>
      <c r="C13" s="29" t="s">
        <v>4</v>
      </c>
      <c r="D13" s="93">
        <v>18</v>
      </c>
      <c r="E13" s="31">
        <v>0.08571428571428572</v>
      </c>
      <c r="F13" s="93">
        <v>28</v>
      </c>
      <c r="G13" s="33">
        <v>0.0877742946708464</v>
      </c>
      <c r="H13" s="34">
        <v>-0.3571428571428571</v>
      </c>
      <c r="I13" s="94">
        <v>6</v>
      </c>
      <c r="J13" s="35">
        <v>2</v>
      </c>
      <c r="K13" s="93">
        <v>32</v>
      </c>
      <c r="L13" s="31">
        <v>0.051036682615629984</v>
      </c>
      <c r="M13" s="93">
        <v>30</v>
      </c>
      <c r="N13" s="33">
        <v>0.0546448087431694</v>
      </c>
      <c r="O13" s="34">
        <v>0.06666666666666665</v>
      </c>
    </row>
    <row r="14" spans="2:15" ht="15">
      <c r="B14" s="74">
        <v>5</v>
      </c>
      <c r="C14" s="37" t="s">
        <v>73</v>
      </c>
      <c r="D14" s="95">
        <v>22</v>
      </c>
      <c r="E14" s="39">
        <v>0.10476190476190476</v>
      </c>
      <c r="F14" s="95">
        <v>6</v>
      </c>
      <c r="G14" s="40">
        <v>0.018808777429467086</v>
      </c>
      <c r="H14" s="41">
        <v>2.6666666666666665</v>
      </c>
      <c r="I14" s="96">
        <v>8</v>
      </c>
      <c r="J14" s="42">
        <v>1.75</v>
      </c>
      <c r="K14" s="95">
        <v>30</v>
      </c>
      <c r="L14" s="39">
        <v>0.04784688995215311</v>
      </c>
      <c r="M14" s="95">
        <v>9</v>
      </c>
      <c r="N14" s="40">
        <v>0.01639344262295082</v>
      </c>
      <c r="O14" s="41">
        <v>2.3333333333333335</v>
      </c>
    </row>
    <row r="15" spans="2:15" ht="15">
      <c r="B15" s="111" t="s">
        <v>53</v>
      </c>
      <c r="C15" s="112"/>
      <c r="D15" s="76">
        <f>SUM(D10:D14)</f>
        <v>175</v>
      </c>
      <c r="E15" s="77">
        <f>D15/D17</f>
        <v>0.8333333333333334</v>
      </c>
      <c r="F15" s="76">
        <f>SUM(F10:F14)</f>
        <v>278</v>
      </c>
      <c r="G15" s="77">
        <f>F15/F17</f>
        <v>0.8714733542319749</v>
      </c>
      <c r="H15" s="81">
        <f>D15/F15-1</f>
        <v>-0.3705035971223022</v>
      </c>
      <c r="I15" s="76">
        <f>SUM(I10:I14)</f>
        <v>208</v>
      </c>
      <c r="J15" s="77">
        <f>I15/I17</f>
        <v>0.9082969432314411</v>
      </c>
      <c r="K15" s="76">
        <f>SUM(K10:K14)</f>
        <v>528</v>
      </c>
      <c r="L15" s="77">
        <f>K15/K17</f>
        <v>0.8421052631578947</v>
      </c>
      <c r="M15" s="76">
        <f>SUM(M10:M14)</f>
        <v>458</v>
      </c>
      <c r="N15" s="77">
        <f>M15/M17</f>
        <v>0.8342440801457195</v>
      </c>
      <c r="O15" s="81">
        <f>K15/M15-1</f>
        <v>0.15283842794759828</v>
      </c>
    </row>
    <row r="16" spans="2:15" s="75" customFormat="1" ht="15">
      <c r="B16" s="111" t="s">
        <v>30</v>
      </c>
      <c r="C16" s="112"/>
      <c r="D16" s="38">
        <f>D17-SUM(D10:D14)</f>
        <v>35</v>
      </c>
      <c r="E16" s="39">
        <f>D16/D17</f>
        <v>0.16666666666666666</v>
      </c>
      <c r="F16" s="38">
        <f>F17-SUM(F10:F14)</f>
        <v>41</v>
      </c>
      <c r="G16" s="39">
        <f>F16/F17</f>
        <v>0.12852664576802508</v>
      </c>
      <c r="H16" s="41">
        <f>D16/F16-1</f>
        <v>-0.14634146341463417</v>
      </c>
      <c r="I16" s="38">
        <f>I17-SUM(I10:I14)</f>
        <v>21</v>
      </c>
      <c r="J16" s="82">
        <f>D16/I16-1</f>
        <v>0.6666666666666667</v>
      </c>
      <c r="K16" s="38">
        <f>K17-SUM(K10:K14)</f>
        <v>99</v>
      </c>
      <c r="L16" s="39">
        <f>K16/K17</f>
        <v>0.15789473684210525</v>
      </c>
      <c r="M16" s="38">
        <f>M17-SUM(M10:M14)</f>
        <v>91</v>
      </c>
      <c r="N16" s="39">
        <f>M16/M17</f>
        <v>0.1657559198542805</v>
      </c>
      <c r="O16" s="41">
        <f>K16/M16-1</f>
        <v>0.08791208791208782</v>
      </c>
    </row>
    <row r="17" spans="2:15" ht="15">
      <c r="B17" s="113" t="s">
        <v>31</v>
      </c>
      <c r="C17" s="114"/>
      <c r="D17" s="97">
        <v>210</v>
      </c>
      <c r="E17" s="50">
        <v>1</v>
      </c>
      <c r="F17" s="97">
        <v>319</v>
      </c>
      <c r="G17" s="51">
        <v>1</v>
      </c>
      <c r="H17" s="52">
        <v>-0.34169278996865204</v>
      </c>
      <c r="I17" s="98">
        <v>229</v>
      </c>
      <c r="J17" s="53">
        <v>-0.08296943231441045</v>
      </c>
      <c r="K17" s="97">
        <v>627</v>
      </c>
      <c r="L17" s="50">
        <v>1</v>
      </c>
      <c r="M17" s="97">
        <v>549</v>
      </c>
      <c r="N17" s="51">
        <v>1.0000000000000002</v>
      </c>
      <c r="O17" s="52">
        <v>0.14207650273224037</v>
      </c>
    </row>
    <row r="18" ht="15">
      <c r="B18" t="s">
        <v>56</v>
      </c>
    </row>
    <row r="19" ht="15">
      <c r="B19" s="83" t="s">
        <v>48</v>
      </c>
    </row>
    <row r="20" ht="15">
      <c r="B20" s="84" t="s">
        <v>50</v>
      </c>
    </row>
    <row r="21" ht="15">
      <c r="B21" s="48" t="s">
        <v>57</v>
      </c>
    </row>
    <row r="22" ht="15">
      <c r="B22" s="48" t="s">
        <v>47</v>
      </c>
    </row>
    <row r="23" ht="15">
      <c r="B23" s="48"/>
    </row>
  </sheetData>
  <sheetProtection/>
  <mergeCells count="26">
    <mergeCell ref="B7:B9"/>
    <mergeCell ref="C7:C9"/>
    <mergeCell ref="H8:H9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15:C15"/>
    <mergeCell ref="B16:C16"/>
    <mergeCell ref="B17:C17"/>
    <mergeCell ref="D4:H4"/>
    <mergeCell ref="I4:J4"/>
    <mergeCell ref="K4:O4"/>
    <mergeCell ref="F6:G7"/>
    <mergeCell ref="D5:H5"/>
    <mergeCell ref="I5:J5"/>
    <mergeCell ref="K5:O5"/>
  </mergeCells>
  <conditionalFormatting sqref="H16">
    <cfRule type="cellIs" priority="213" dxfId="213" operator="lessThan">
      <formula>0</formula>
    </cfRule>
  </conditionalFormatting>
  <conditionalFormatting sqref="O16">
    <cfRule type="cellIs" priority="212" dxfId="213" operator="lessThan">
      <formula>0</formula>
    </cfRule>
  </conditionalFormatting>
  <conditionalFormatting sqref="J16">
    <cfRule type="cellIs" priority="211" dxfId="213" operator="lessThan">
      <formula>0</formula>
    </cfRule>
  </conditionalFormatting>
  <conditionalFormatting sqref="H15 O15">
    <cfRule type="cellIs" priority="198" dxfId="213" operator="lessThan">
      <formula>0</formula>
    </cfRule>
  </conditionalFormatting>
  <conditionalFormatting sqref="H10:H14 J10:J14 O10:O14">
    <cfRule type="cellIs" priority="6" dxfId="213" operator="lessThan">
      <formula>0</formula>
    </cfRule>
  </conditionalFormatting>
  <conditionalFormatting sqref="D10:E14 G10:J14 L10:L14 N10:O14">
    <cfRule type="cellIs" priority="5" dxfId="214" operator="equal">
      <formula>0</formula>
    </cfRule>
  </conditionalFormatting>
  <conditionalFormatting sqref="F10:F14">
    <cfRule type="cellIs" priority="4" dxfId="214" operator="equal">
      <formula>0</formula>
    </cfRule>
  </conditionalFormatting>
  <conditionalFormatting sqref="K10:K14">
    <cfRule type="cellIs" priority="3" dxfId="214" operator="equal">
      <formula>0</formula>
    </cfRule>
  </conditionalFormatting>
  <conditionalFormatting sqref="M10:M14">
    <cfRule type="cellIs" priority="2" dxfId="214" operator="equal">
      <formula>0</formula>
    </cfRule>
  </conditionalFormatting>
  <conditionalFormatting sqref="O17 J17 H17">
    <cfRule type="cellIs" priority="1" dxfId="21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2012-07-06T16:37:03Z</cp:lastPrinted>
  <dcterms:created xsi:type="dcterms:W3CDTF">2011-02-21T10:08:17Z</dcterms:created>
  <dcterms:modified xsi:type="dcterms:W3CDTF">2018-04-06T09:11:40Z</dcterms:modified>
  <cp:category/>
  <cp:version/>
  <cp:contentType/>
  <cp:contentStatus/>
</cp:coreProperties>
</file>