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Summary table" sheetId="1" r:id="rId1"/>
    <sheet name="CV&gt;3.5T" sheetId="2" r:id="rId2"/>
    <sheet name="CV&gt;3.5T - segments 1" sheetId="3" r:id="rId3"/>
    <sheet name="CV&gt;3.5T - segments 2" sheetId="4" r:id="rId4"/>
    <sheet name="LCV&lt;=3.5T" sheetId="5" r:id="rId5"/>
    <sheet name="BUS&gt;3.5T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<sst xmlns="http://schemas.openxmlformats.org/spreadsheetml/2006/main" count="548" uniqueCount="89">
  <si>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</si>
  <si>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</si>
  <si>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</si>
  <si>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</si>
  <si>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</si>
  <si>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</si>
  <si>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</si>
  <si>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</si>
  <si>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</si>
  <si>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</si>
  <si>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</si>
  <si>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</si>
  <si>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</si>
  <si>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</si>
  <si>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</si>
  <si>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</si>
  <si>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</si>
  <si>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</si>
  <si>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</si>
  <si>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</si>
  <si>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</si>
  <si>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</si>
  <si>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</si>
  <si>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</si>
  <si>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</si>
  <si>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</si>
  <si>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</si>
  <si>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</si>
  <si>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</si>
  <si>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</si>
  <si>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</si>
  <si>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</si>
  <si>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</si>
  <si>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</si>
  <si>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</si>
  <si>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</si>
  <si>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</si>
  <si>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</si>
  <si>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</si>
  <si>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</si>
  <si>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</si>
  <si>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</si>
  <si>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</si>
  <si>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</si>
  <si>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</si>
  <si>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</si>
  <si>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</si>
  <si>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</si>
  <si>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</si>
  <si>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</si>
  <si>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</si>
  <si>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</si>
  <si>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</si>
  <si>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</si>
  <si>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</si>
  <si>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</si>
  <si>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</si>
  <si>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</si>
  <si>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</si>
  <si>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Grudzień</t>
  </si>
  <si>
    <t>December</t>
  </si>
  <si>
    <t>6T&lt;DMC&lt;16T</t>
  </si>
  <si>
    <t>8/02/2018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</si>
  <si>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</si>
  <si>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</si>
  <si>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</si>
  <si>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</si>
  <si>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</si>
  <si>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</si>
  <si>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B.D / N.A</t>
  </si>
  <si>
    <t>KIRCHHOFF ECOTEC</t>
  </si>
  <si>
    <t>AUTOSAN</t>
  </si>
  <si>
    <t>PZPM based on CEP (Ministry of Digital Affairs)</t>
  </si>
  <si>
    <t>units</t>
  </si>
  <si>
    <t>FIRST REGISTRATIONS OF NEW COMMERCIAL VEHICLES OVER 3.5T</t>
  </si>
  <si>
    <t>% change y/y</t>
  </si>
  <si>
    <t>2017
YTD</t>
  </si>
  <si>
    <t>COMMERCIAL VEHICLES (excl. Buses)</t>
  </si>
  <si>
    <t>Commercial vehicles</t>
  </si>
  <si>
    <t>Special vehicles with GVW&gt;3.5t</t>
  </si>
  <si>
    <t>Road Tractors</t>
  </si>
  <si>
    <t>BUSES - TOTAL</t>
  </si>
  <si>
    <t>BUSES with GVW&gt;3.5t</t>
  </si>
  <si>
    <t>GRAND TOTAL CV (incl. Buses)</t>
  </si>
  <si>
    <t>08/02/2018</t>
  </si>
  <si>
    <t>2018
Jan</t>
  </si>
  <si>
    <t>2017
Jan</t>
  </si>
  <si>
    <t>2018
YTD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</si>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</sst>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7" fillId="0" borderId="19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left" vertical="top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317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7</xdr:col>
      <xdr:colOff>266700</xdr:colOff>
      <xdr:row>31</xdr:row>
      <xdr:rowOff>142875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60864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257175</xdr:colOff>
      <xdr:row>54</xdr:row>
      <xdr:rowOff>161925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762875"/>
          <a:ext cx="6076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7</xdr:col>
      <xdr:colOff>342900</xdr:colOff>
      <xdr:row>75</xdr:row>
      <xdr:rowOff>180975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144375"/>
          <a:ext cx="61626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72</v>
      </c>
      <c r="D1" s="101"/>
      <c r="E1" s="101"/>
      <c r="F1" s="101"/>
      <c r="G1" s="101"/>
      <c r="H1" t="s">
        <v>84</v>
      </c>
    </row>
    <row r="2" ht="15">
      <c r="H2" s="2" t="s">
        <v>73</v>
      </c>
    </row>
    <row r="3" spans="2:8" ht="26.25" customHeight="1">
      <c r="B3" s="107" t="s">
        <v>74</v>
      </c>
      <c r="C3" s="108"/>
      <c r="D3" s="108"/>
      <c r="E3" s="108"/>
      <c r="F3" s="108"/>
      <c r="G3" s="108"/>
      <c r="H3" s="109"/>
    </row>
    <row r="4" spans="2:8" ht="26.25" customHeight="1">
      <c r="B4" s="11"/>
      <c r="C4" s="12" t="s">
        <v>85</v>
      </c>
      <c r="D4" s="12" t="s">
        <v>86</v>
      </c>
      <c r="E4" s="13" t="s">
        <v>75</v>
      </c>
      <c r="F4" s="12" t="s">
        <v>87</v>
      </c>
      <c r="G4" s="12" t="s">
        <v>76</v>
      </c>
      <c r="H4" s="13" t="s">
        <v>75</v>
      </c>
    </row>
    <row r="5" spans="2:8" ht="26.25" customHeight="1">
      <c r="B5" s="3" t="s">
        <v>77</v>
      </c>
      <c r="C5" s="4">
        <v>1865</v>
      </c>
      <c r="D5" s="4">
        <v>1524</v>
      </c>
      <c r="E5" s="5">
        <v>0.22375328083989499</v>
      </c>
      <c r="F5" s="4">
        <v>1865</v>
      </c>
      <c r="G5" s="4">
        <v>1524</v>
      </c>
      <c r="H5" s="5">
        <v>0.22375328083989499</v>
      </c>
    </row>
    <row r="6" spans="2:8" ht="26.25" customHeight="1">
      <c r="B6" s="6" t="s">
        <v>78</v>
      </c>
      <c r="C6" s="7">
        <v>386</v>
      </c>
      <c r="D6" s="7">
        <v>229</v>
      </c>
      <c r="E6" s="8">
        <v>0.685589519650655</v>
      </c>
      <c r="F6" s="7">
        <v>386</v>
      </c>
      <c r="G6" s="7">
        <v>229</v>
      </c>
      <c r="H6" s="8">
        <v>0.685589519650655</v>
      </c>
    </row>
    <row r="7" spans="2:8" ht="26.25" customHeight="1">
      <c r="B7" s="6" t="s">
        <v>79</v>
      </c>
      <c r="C7" s="7">
        <v>65</v>
      </c>
      <c r="D7" s="7">
        <v>26</v>
      </c>
      <c r="E7" s="8">
        <v>1.5</v>
      </c>
      <c r="F7" s="7">
        <v>65</v>
      </c>
      <c r="G7" s="7">
        <v>26</v>
      </c>
      <c r="H7" s="8">
        <v>1.5</v>
      </c>
    </row>
    <row r="8" spans="2:8" ht="26.25" customHeight="1">
      <c r="B8" s="9" t="s">
        <v>80</v>
      </c>
      <c r="C8" s="7">
        <v>1414</v>
      </c>
      <c r="D8" s="7">
        <v>1269</v>
      </c>
      <c r="E8" s="10">
        <v>0.1142631993695824</v>
      </c>
      <c r="F8" s="7">
        <v>1414</v>
      </c>
      <c r="G8" s="7">
        <v>1269</v>
      </c>
      <c r="H8" s="10">
        <v>0.1142631993695824</v>
      </c>
    </row>
    <row r="9" spans="2:8" ht="26.25" customHeight="1">
      <c r="B9" s="3" t="s">
        <v>81</v>
      </c>
      <c r="C9" s="4">
        <v>188</v>
      </c>
      <c r="D9" s="4">
        <v>104</v>
      </c>
      <c r="E9" s="5">
        <v>0.8076923076923077</v>
      </c>
      <c r="F9" s="4">
        <v>188</v>
      </c>
      <c r="G9" s="4">
        <v>104</v>
      </c>
      <c r="H9" s="5">
        <v>0.8076923076923077</v>
      </c>
    </row>
    <row r="10" spans="2:8" ht="26.25" customHeight="1">
      <c r="B10" s="9" t="s">
        <v>82</v>
      </c>
      <c r="C10" s="7">
        <v>188</v>
      </c>
      <c r="D10" s="7">
        <v>104</v>
      </c>
      <c r="E10" s="10">
        <v>0.8076923076923077</v>
      </c>
      <c r="F10" s="7">
        <v>188</v>
      </c>
      <c r="G10" s="7">
        <v>104</v>
      </c>
      <c r="H10" s="10">
        <v>0.8076923076923077</v>
      </c>
    </row>
    <row r="11" spans="2:8" ht="26.25" customHeight="1">
      <c r="B11" s="14" t="s">
        <v>83</v>
      </c>
      <c r="C11" s="15">
        <v>2053</v>
      </c>
      <c r="D11" s="15">
        <v>1628</v>
      </c>
      <c r="E11" s="16">
        <v>0.26105651105651106</v>
      </c>
      <c r="F11" s="15">
        <v>2053</v>
      </c>
      <c r="G11" s="15">
        <v>1628</v>
      </c>
      <c r="H11" s="16">
        <v>0.26105651105651106</v>
      </c>
    </row>
    <row r="12" ht="15" customHeight="1">
      <c r="B12" s="151" t="s">
        <v>88</v>
      </c>
    </row>
  </sheetData>
  <sheetProtection/>
  <mergeCells count="1">
    <mergeCell ref="B3:H3"/>
  </mergeCells>
  <conditionalFormatting sqref="E9:E10 H9:H10">
    <cfRule type="cellIs" priority="2" dxfId="314" operator="lessThan">
      <formula>0</formula>
    </cfRule>
  </conditionalFormatting>
  <conditionalFormatting sqref="E5:E7 H5:H7 H11 E11">
    <cfRule type="cellIs" priority="3" dxfId="314" operator="lessThan">
      <formula>0</formula>
    </cfRule>
  </conditionalFormatting>
  <conditionalFormatting sqref="E8 H8">
    <cfRule type="cellIs" priority="1" dxfId="314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62</v>
      </c>
    </row>
    <row r="2" spans="2:15" ht="14.25" customHeight="1">
      <c r="B2" s="130" t="s">
        <v>20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7"/>
    </row>
    <row r="3" spans="2:15" ht="14.25" customHeight="1">
      <c r="B3" s="142" t="s">
        <v>21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5" t="s">
        <v>32</v>
      </c>
    </row>
    <row r="4" spans="2:15" ht="14.25" customHeight="1">
      <c r="B4" s="131" t="s">
        <v>0</v>
      </c>
      <c r="C4" s="136" t="s">
        <v>1</v>
      </c>
      <c r="D4" s="133" t="s">
        <v>63</v>
      </c>
      <c r="E4" s="134"/>
      <c r="F4" s="134"/>
      <c r="G4" s="134"/>
      <c r="H4" s="135"/>
      <c r="I4" s="134" t="s">
        <v>59</v>
      </c>
      <c r="J4" s="134"/>
      <c r="K4" s="133" t="s">
        <v>64</v>
      </c>
      <c r="L4" s="134"/>
      <c r="M4" s="134"/>
      <c r="N4" s="134"/>
      <c r="O4" s="135"/>
    </row>
    <row r="5" spans="2:15" ht="14.25" customHeight="1">
      <c r="B5" s="132"/>
      <c r="C5" s="137"/>
      <c r="D5" s="118" t="s">
        <v>65</v>
      </c>
      <c r="E5" s="119"/>
      <c r="F5" s="119"/>
      <c r="G5" s="119"/>
      <c r="H5" s="120"/>
      <c r="I5" s="119" t="s">
        <v>60</v>
      </c>
      <c r="J5" s="119"/>
      <c r="K5" s="118" t="s">
        <v>66</v>
      </c>
      <c r="L5" s="119"/>
      <c r="M5" s="119"/>
      <c r="N5" s="119"/>
      <c r="O5" s="120"/>
    </row>
    <row r="6" spans="2:15" ht="14.25" customHeight="1">
      <c r="B6" s="132"/>
      <c r="C6" s="132"/>
      <c r="D6" s="121">
        <v>2018</v>
      </c>
      <c r="E6" s="122"/>
      <c r="F6" s="125">
        <v>2017</v>
      </c>
      <c r="G6" s="125"/>
      <c r="H6" s="128" t="s">
        <v>23</v>
      </c>
      <c r="I6" s="143">
        <v>2017</v>
      </c>
      <c r="J6" s="121" t="s">
        <v>67</v>
      </c>
      <c r="K6" s="121">
        <v>2018</v>
      </c>
      <c r="L6" s="122"/>
      <c r="M6" s="125">
        <v>2017</v>
      </c>
      <c r="N6" s="122"/>
      <c r="O6" s="127" t="s">
        <v>23</v>
      </c>
    </row>
    <row r="7" spans="2:15" ht="14.25" customHeight="1">
      <c r="B7" s="138" t="s">
        <v>24</v>
      </c>
      <c r="C7" s="138" t="s">
        <v>25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38"/>
      <c r="C8" s="138"/>
      <c r="D8" s="102" t="s">
        <v>26</v>
      </c>
      <c r="E8" s="106" t="s">
        <v>2</v>
      </c>
      <c r="F8" s="103" t="s">
        <v>26</v>
      </c>
      <c r="G8" s="86" t="s">
        <v>2</v>
      </c>
      <c r="H8" s="114" t="s">
        <v>27</v>
      </c>
      <c r="I8" s="18" t="s">
        <v>26</v>
      </c>
      <c r="J8" s="116" t="s">
        <v>68</v>
      </c>
      <c r="K8" s="102" t="s">
        <v>26</v>
      </c>
      <c r="L8" s="19" t="s">
        <v>2</v>
      </c>
      <c r="M8" s="103" t="s">
        <v>26</v>
      </c>
      <c r="N8" s="19" t="s">
        <v>2</v>
      </c>
      <c r="O8" s="140" t="s">
        <v>27</v>
      </c>
    </row>
    <row r="9" spans="2:15" ht="14.25" customHeight="1">
      <c r="B9" s="139"/>
      <c r="C9" s="139"/>
      <c r="D9" s="105" t="s">
        <v>28</v>
      </c>
      <c r="E9" s="104" t="s">
        <v>29</v>
      </c>
      <c r="F9" s="20" t="s">
        <v>28</v>
      </c>
      <c r="G9" s="21" t="s">
        <v>29</v>
      </c>
      <c r="H9" s="115"/>
      <c r="I9" s="22" t="s">
        <v>28</v>
      </c>
      <c r="J9" s="117"/>
      <c r="K9" s="105" t="s">
        <v>28</v>
      </c>
      <c r="L9" s="104" t="s">
        <v>29</v>
      </c>
      <c r="M9" s="20" t="s">
        <v>28</v>
      </c>
      <c r="N9" s="104" t="s">
        <v>29</v>
      </c>
      <c r="O9" s="141"/>
    </row>
    <row r="10" spans="2:15" ht="14.25" customHeight="1">
      <c r="B10" s="24">
        <v>1</v>
      </c>
      <c r="C10" s="25" t="s">
        <v>3</v>
      </c>
      <c r="D10" s="91">
        <v>459</v>
      </c>
      <c r="E10" s="27">
        <v>0.24611260053619302</v>
      </c>
      <c r="F10" s="91">
        <v>390</v>
      </c>
      <c r="G10" s="88">
        <v>0.2559055118110236</v>
      </c>
      <c r="H10" s="28">
        <v>0.17692307692307696</v>
      </c>
      <c r="I10" s="92">
        <v>354</v>
      </c>
      <c r="J10" s="89">
        <v>0.2966101694915255</v>
      </c>
      <c r="K10" s="91">
        <v>459</v>
      </c>
      <c r="L10" s="27">
        <v>0.24611260053619302</v>
      </c>
      <c r="M10" s="91">
        <v>390</v>
      </c>
      <c r="N10" s="88">
        <v>0.2559055118110236</v>
      </c>
      <c r="O10" s="28">
        <v>0.17692307692307696</v>
      </c>
    </row>
    <row r="11" spans="2:15" ht="14.25" customHeight="1">
      <c r="B11" s="23">
        <v>2</v>
      </c>
      <c r="C11" s="29" t="s">
        <v>4</v>
      </c>
      <c r="D11" s="93">
        <v>377</v>
      </c>
      <c r="E11" s="31">
        <v>0.20214477211796247</v>
      </c>
      <c r="F11" s="93">
        <v>279</v>
      </c>
      <c r="G11" s="33">
        <v>0.1830708661417323</v>
      </c>
      <c r="H11" s="34">
        <v>0.35125448028673834</v>
      </c>
      <c r="I11" s="94">
        <v>511</v>
      </c>
      <c r="J11" s="35">
        <v>-0.2622309197651663</v>
      </c>
      <c r="K11" s="93">
        <v>377</v>
      </c>
      <c r="L11" s="31">
        <v>0.20214477211796247</v>
      </c>
      <c r="M11" s="93">
        <v>279</v>
      </c>
      <c r="N11" s="33">
        <v>0.1830708661417323</v>
      </c>
      <c r="O11" s="34">
        <v>0.35125448028673834</v>
      </c>
    </row>
    <row r="12" spans="2:15" ht="14.25" customHeight="1">
      <c r="B12" s="23">
        <v>3</v>
      </c>
      <c r="C12" s="29" t="s">
        <v>10</v>
      </c>
      <c r="D12" s="93">
        <v>343</v>
      </c>
      <c r="E12" s="31">
        <v>0.1839142091152815</v>
      </c>
      <c r="F12" s="93">
        <v>227</v>
      </c>
      <c r="G12" s="33">
        <v>0.1489501312335958</v>
      </c>
      <c r="H12" s="34">
        <v>0.5110132158590308</v>
      </c>
      <c r="I12" s="94">
        <v>389</v>
      </c>
      <c r="J12" s="35">
        <v>-0.1182519280205655</v>
      </c>
      <c r="K12" s="93">
        <v>343</v>
      </c>
      <c r="L12" s="31">
        <v>0.1839142091152815</v>
      </c>
      <c r="M12" s="93">
        <v>227</v>
      </c>
      <c r="N12" s="33">
        <v>0.1489501312335958</v>
      </c>
      <c r="O12" s="34">
        <v>0.5110132158590308</v>
      </c>
    </row>
    <row r="13" spans="2:15" ht="14.25" customHeight="1">
      <c r="B13" s="23">
        <v>4</v>
      </c>
      <c r="C13" s="29" t="s">
        <v>9</v>
      </c>
      <c r="D13" s="93">
        <v>233</v>
      </c>
      <c r="E13" s="31">
        <v>0.12493297587131368</v>
      </c>
      <c r="F13" s="93">
        <v>157</v>
      </c>
      <c r="G13" s="33">
        <v>0.10301837270341208</v>
      </c>
      <c r="H13" s="34">
        <v>0.484076433121019</v>
      </c>
      <c r="I13" s="94">
        <v>420</v>
      </c>
      <c r="J13" s="35">
        <v>-0.4452380952380952</v>
      </c>
      <c r="K13" s="93">
        <v>233</v>
      </c>
      <c r="L13" s="31">
        <v>0.12493297587131368</v>
      </c>
      <c r="M13" s="93">
        <v>157</v>
      </c>
      <c r="N13" s="33">
        <v>0.10301837270341208</v>
      </c>
      <c r="O13" s="34">
        <v>0.484076433121019</v>
      </c>
    </row>
    <row r="14" spans="2:15" ht="14.25" customHeight="1">
      <c r="B14" s="23">
        <v>5</v>
      </c>
      <c r="C14" s="29" t="s">
        <v>8</v>
      </c>
      <c r="D14" s="93">
        <v>200</v>
      </c>
      <c r="E14" s="31">
        <v>0.10723860589812333</v>
      </c>
      <c r="F14" s="93">
        <v>196</v>
      </c>
      <c r="G14" s="33">
        <v>0.12860892388451445</v>
      </c>
      <c r="H14" s="34">
        <v>0.020408163265306145</v>
      </c>
      <c r="I14" s="94">
        <v>608</v>
      </c>
      <c r="J14" s="35">
        <v>-0.6710526315789473</v>
      </c>
      <c r="K14" s="93">
        <v>200</v>
      </c>
      <c r="L14" s="31">
        <v>0.10723860589812333</v>
      </c>
      <c r="M14" s="93">
        <v>196</v>
      </c>
      <c r="N14" s="33">
        <v>0.12860892388451445</v>
      </c>
      <c r="O14" s="34">
        <v>0.020408163265306145</v>
      </c>
    </row>
    <row r="15" spans="2:15" ht="14.25" customHeight="1">
      <c r="B15" s="23">
        <v>6</v>
      </c>
      <c r="C15" s="29" t="s">
        <v>12</v>
      </c>
      <c r="D15" s="93">
        <v>142</v>
      </c>
      <c r="E15" s="31">
        <v>0.07613941018766757</v>
      </c>
      <c r="F15" s="93">
        <v>200</v>
      </c>
      <c r="G15" s="33">
        <v>0.13123359580052493</v>
      </c>
      <c r="H15" s="34">
        <v>-0.29000000000000004</v>
      </c>
      <c r="I15" s="94">
        <v>168</v>
      </c>
      <c r="J15" s="35">
        <v>-0.15476190476190477</v>
      </c>
      <c r="K15" s="93">
        <v>142</v>
      </c>
      <c r="L15" s="31">
        <v>0.07613941018766757</v>
      </c>
      <c r="M15" s="93">
        <v>200</v>
      </c>
      <c r="N15" s="33">
        <v>0.13123359580052493</v>
      </c>
      <c r="O15" s="34">
        <v>-0.29000000000000004</v>
      </c>
    </row>
    <row r="16" spans="2:15" ht="14.25" customHeight="1">
      <c r="B16" s="23">
        <v>7</v>
      </c>
      <c r="C16" s="29" t="s">
        <v>11</v>
      </c>
      <c r="D16" s="93">
        <v>99</v>
      </c>
      <c r="E16" s="31">
        <v>0.05308310991957105</v>
      </c>
      <c r="F16" s="93">
        <v>73</v>
      </c>
      <c r="G16" s="33">
        <v>0.047900262467191604</v>
      </c>
      <c r="H16" s="34">
        <v>0.3561643835616439</v>
      </c>
      <c r="I16" s="94">
        <v>245</v>
      </c>
      <c r="J16" s="35">
        <v>-0.5959183673469388</v>
      </c>
      <c r="K16" s="93">
        <v>99</v>
      </c>
      <c r="L16" s="31">
        <v>0.05308310991957105</v>
      </c>
      <c r="M16" s="93">
        <v>73</v>
      </c>
      <c r="N16" s="33">
        <v>0.047900262467191604</v>
      </c>
      <c r="O16" s="34">
        <v>0.3561643835616439</v>
      </c>
    </row>
    <row r="17" spans="2:15" ht="14.25" customHeight="1">
      <c r="B17" s="110" t="s">
        <v>46</v>
      </c>
      <c r="C17" s="111"/>
      <c r="D17" s="76">
        <f>SUM(D10:D16)</f>
        <v>1853</v>
      </c>
      <c r="E17" s="77">
        <f>D17/D19</f>
        <v>0.9935656836461126</v>
      </c>
      <c r="F17" s="76">
        <f>SUM(F10:F16)</f>
        <v>1522</v>
      </c>
      <c r="G17" s="77">
        <f>F17/F19</f>
        <v>0.9986876640419947</v>
      </c>
      <c r="H17" s="81">
        <f>D17/F17-1</f>
        <v>0.2174770039421814</v>
      </c>
      <c r="I17" s="76">
        <f>SUM(I10:I16)</f>
        <v>2695</v>
      </c>
      <c r="J17" s="80">
        <f>D17/I17-1</f>
        <v>-0.31243042671614096</v>
      </c>
      <c r="K17" s="76">
        <f>SUM(K10:K16)</f>
        <v>1853</v>
      </c>
      <c r="L17" s="77">
        <f>K17/K19</f>
        <v>0.9935656836461126</v>
      </c>
      <c r="M17" s="76">
        <f>SUM(M10:M16)</f>
        <v>1522</v>
      </c>
      <c r="N17" s="77">
        <f>M17/M19</f>
        <v>0.9986876640419947</v>
      </c>
      <c r="O17" s="81">
        <f>K17/M17-1</f>
        <v>0.2174770039421814</v>
      </c>
    </row>
    <row r="18" spans="2:15" ht="14.25" customHeight="1">
      <c r="B18" s="110" t="s">
        <v>30</v>
      </c>
      <c r="C18" s="111"/>
      <c r="D18" s="76">
        <f>D19-D17</f>
        <v>12</v>
      </c>
      <c r="E18" s="77">
        <f>D18/D19</f>
        <v>0.006434316353887399</v>
      </c>
      <c r="F18" s="76">
        <f>F19-F17</f>
        <v>2</v>
      </c>
      <c r="G18" s="77">
        <f>F18/F19</f>
        <v>0.0013123359580052493</v>
      </c>
      <c r="H18" s="81">
        <f>D18/F18-1</f>
        <v>5</v>
      </c>
      <c r="I18" s="76">
        <f>I19-I17</f>
        <v>34</v>
      </c>
      <c r="J18" s="80">
        <f>D18/I18-1</f>
        <v>-0.6470588235294117</v>
      </c>
      <c r="K18" s="76">
        <f>K19-K17</f>
        <v>12</v>
      </c>
      <c r="L18" s="77">
        <f>K18/K19</f>
        <v>0.006434316353887399</v>
      </c>
      <c r="M18" s="76">
        <f>M19-M17</f>
        <v>2</v>
      </c>
      <c r="N18" s="77">
        <f>M18/M19</f>
        <v>0.0013123359580052493</v>
      </c>
      <c r="O18" s="81">
        <f>K18/M18-1</f>
        <v>5</v>
      </c>
    </row>
    <row r="19" spans="2:16" ht="14.25" customHeight="1">
      <c r="B19" s="112" t="s">
        <v>31</v>
      </c>
      <c r="C19" s="113"/>
      <c r="D19" s="97">
        <v>1865</v>
      </c>
      <c r="E19" s="50">
        <v>1</v>
      </c>
      <c r="F19" s="97">
        <v>1524</v>
      </c>
      <c r="G19" s="51">
        <v>1</v>
      </c>
      <c r="H19" s="52">
        <v>0.22375328083989499</v>
      </c>
      <c r="I19" s="98">
        <v>2729</v>
      </c>
      <c r="J19" s="53">
        <v>-0.31659948699157203</v>
      </c>
      <c r="K19" s="97">
        <v>1865</v>
      </c>
      <c r="L19" s="50">
        <v>1</v>
      </c>
      <c r="M19" s="97">
        <v>1524</v>
      </c>
      <c r="N19" s="51">
        <v>1</v>
      </c>
      <c r="O19" s="52">
        <v>0.22375328083989499</v>
      </c>
      <c r="P19" s="73"/>
    </row>
    <row r="20" ht="15">
      <c r="B20" t="s">
        <v>56</v>
      </c>
    </row>
    <row r="21" ht="15">
      <c r="B21" s="48" t="s">
        <v>57</v>
      </c>
    </row>
  </sheetData>
  <sheetProtection/>
  <mergeCells count="26">
    <mergeCell ref="B3:N3"/>
    <mergeCell ref="D5:H5"/>
    <mergeCell ref="I5:J5"/>
    <mergeCell ref="I6:I7"/>
    <mergeCell ref="J6:J7"/>
    <mergeCell ref="M6:N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</mergeCells>
  <conditionalFormatting sqref="H17">
    <cfRule type="cellIs" priority="249" dxfId="315" operator="lessThan">
      <formula>0</formula>
    </cfRule>
  </conditionalFormatting>
  <conditionalFormatting sqref="H18">
    <cfRule type="cellIs" priority="250" dxfId="315" operator="lessThan">
      <formula>0</formula>
    </cfRule>
  </conditionalFormatting>
  <conditionalFormatting sqref="J17:J18">
    <cfRule type="cellIs" priority="248" dxfId="315" operator="lessThan">
      <formula>0</formula>
    </cfRule>
  </conditionalFormatting>
  <conditionalFormatting sqref="O18">
    <cfRule type="cellIs" priority="247" dxfId="315" operator="lessThan">
      <formula>0</formula>
    </cfRule>
  </conditionalFormatting>
  <conditionalFormatting sqref="O17">
    <cfRule type="cellIs" priority="246" dxfId="315" operator="lessThan">
      <formula>0</formula>
    </cfRule>
  </conditionalFormatting>
  <conditionalFormatting sqref="O19 J19 H19">
    <cfRule type="cellIs" priority="7" dxfId="315" operator="lessThan">
      <formula>0</formula>
    </cfRule>
  </conditionalFormatting>
  <conditionalFormatting sqref="H10:H14 J10:J14 O10:O14">
    <cfRule type="cellIs" priority="6" dxfId="315" operator="lessThan">
      <formula>0</formula>
    </cfRule>
  </conditionalFormatting>
  <conditionalFormatting sqref="D10:E16 G10:J16 L10:L16 N10:O16">
    <cfRule type="cellIs" priority="4" dxfId="316" operator="equal">
      <formula>0</formula>
    </cfRule>
  </conditionalFormatting>
  <conditionalFormatting sqref="F10:F16">
    <cfRule type="cellIs" priority="3" dxfId="316" operator="equal">
      <formula>0</formula>
    </cfRule>
  </conditionalFormatting>
  <conditionalFormatting sqref="K10:K16">
    <cfRule type="cellIs" priority="2" dxfId="316" operator="equal">
      <formula>0</formula>
    </cfRule>
  </conditionalFormatting>
  <conditionalFormatting sqref="H15:H16 J15:J16 O15:O16">
    <cfRule type="cellIs" priority="5" dxfId="315" operator="lessThan">
      <formula>0</formula>
    </cfRule>
  </conditionalFormatting>
  <conditionalFormatting sqref="M10:M16">
    <cfRule type="cellIs" priority="1" dxfId="31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62</v>
      </c>
    </row>
    <row r="2" spans="2:15" ht="14.25" customHeight="1">
      <c r="B2" s="148" t="s">
        <v>20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67"/>
    </row>
    <row r="3" spans="2:15" ht="14.25" customHeight="1">
      <c r="B3" s="149" t="s">
        <v>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" t="s">
        <v>38</v>
      </c>
    </row>
    <row r="4" spans="2:15" ht="14.25" customHeight="1">
      <c r="B4" s="136" t="s">
        <v>22</v>
      </c>
      <c r="C4" s="136" t="s">
        <v>1</v>
      </c>
      <c r="D4" s="133" t="s">
        <v>63</v>
      </c>
      <c r="E4" s="134"/>
      <c r="F4" s="134"/>
      <c r="G4" s="134"/>
      <c r="H4" s="135"/>
      <c r="I4" s="134" t="s">
        <v>59</v>
      </c>
      <c r="J4" s="134"/>
      <c r="K4" s="133" t="s">
        <v>64</v>
      </c>
      <c r="L4" s="134"/>
      <c r="M4" s="134"/>
      <c r="N4" s="134"/>
      <c r="O4" s="135"/>
    </row>
    <row r="5" spans="2:15" ht="14.25" customHeight="1">
      <c r="B5" s="137"/>
      <c r="C5" s="137"/>
      <c r="D5" s="118" t="s">
        <v>65</v>
      </c>
      <c r="E5" s="119"/>
      <c r="F5" s="119"/>
      <c r="G5" s="119"/>
      <c r="H5" s="120"/>
      <c r="I5" s="119" t="s">
        <v>60</v>
      </c>
      <c r="J5" s="119"/>
      <c r="K5" s="118" t="s">
        <v>66</v>
      </c>
      <c r="L5" s="119"/>
      <c r="M5" s="119"/>
      <c r="N5" s="119"/>
      <c r="O5" s="120"/>
    </row>
    <row r="6" spans="2:15" ht="14.25" customHeight="1">
      <c r="B6" s="137"/>
      <c r="C6" s="132"/>
      <c r="D6" s="121">
        <v>2018</v>
      </c>
      <c r="E6" s="122"/>
      <c r="F6" s="125">
        <v>2017</v>
      </c>
      <c r="G6" s="125"/>
      <c r="H6" s="128" t="s">
        <v>23</v>
      </c>
      <c r="I6" s="143">
        <v>2017</v>
      </c>
      <c r="J6" s="121" t="s">
        <v>67</v>
      </c>
      <c r="K6" s="121">
        <v>2018</v>
      </c>
      <c r="L6" s="122"/>
      <c r="M6" s="125">
        <v>2017</v>
      </c>
      <c r="N6" s="122"/>
      <c r="O6" s="127" t="s">
        <v>23</v>
      </c>
    </row>
    <row r="7" spans="2:15" ht="14.25" customHeight="1">
      <c r="B7" s="146" t="s">
        <v>22</v>
      </c>
      <c r="C7" s="138" t="s">
        <v>25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46"/>
      <c r="C8" s="138"/>
      <c r="D8" s="102" t="s">
        <v>26</v>
      </c>
      <c r="E8" s="106" t="s">
        <v>2</v>
      </c>
      <c r="F8" s="103" t="s">
        <v>26</v>
      </c>
      <c r="G8" s="86" t="s">
        <v>2</v>
      </c>
      <c r="H8" s="114" t="s">
        <v>27</v>
      </c>
      <c r="I8" s="18" t="s">
        <v>26</v>
      </c>
      <c r="J8" s="116" t="s">
        <v>68</v>
      </c>
      <c r="K8" s="102" t="s">
        <v>26</v>
      </c>
      <c r="L8" s="19" t="s">
        <v>2</v>
      </c>
      <c r="M8" s="103" t="s">
        <v>26</v>
      </c>
      <c r="N8" s="19" t="s">
        <v>2</v>
      </c>
      <c r="O8" s="140" t="s">
        <v>27</v>
      </c>
    </row>
    <row r="9" spans="2:15" ht="14.25" customHeight="1">
      <c r="B9" s="147"/>
      <c r="C9" s="139"/>
      <c r="D9" s="105" t="s">
        <v>28</v>
      </c>
      <c r="E9" s="104" t="s">
        <v>29</v>
      </c>
      <c r="F9" s="20" t="s">
        <v>28</v>
      </c>
      <c r="G9" s="21" t="s">
        <v>29</v>
      </c>
      <c r="H9" s="115"/>
      <c r="I9" s="22" t="s">
        <v>28</v>
      </c>
      <c r="J9" s="117"/>
      <c r="K9" s="105" t="s">
        <v>28</v>
      </c>
      <c r="L9" s="104" t="s">
        <v>29</v>
      </c>
      <c r="M9" s="20" t="s">
        <v>28</v>
      </c>
      <c r="N9" s="104" t="s">
        <v>29</v>
      </c>
      <c r="O9" s="141"/>
    </row>
    <row r="10" spans="2:15" ht="14.25" customHeight="1">
      <c r="B10" s="23"/>
      <c r="C10" s="25" t="s">
        <v>12</v>
      </c>
      <c r="D10" s="26">
        <v>57</v>
      </c>
      <c r="E10" s="27">
        <v>0.35625</v>
      </c>
      <c r="F10" s="87">
        <v>54</v>
      </c>
      <c r="G10" s="88">
        <v>0.5242718446601942</v>
      </c>
      <c r="H10" s="28">
        <v>0.05555555555555558</v>
      </c>
      <c r="I10" s="87">
        <v>109</v>
      </c>
      <c r="J10" s="89">
        <v>-0.47706422018348627</v>
      </c>
      <c r="K10" s="26">
        <v>57</v>
      </c>
      <c r="L10" s="27">
        <v>0.35625</v>
      </c>
      <c r="M10" s="87">
        <v>54</v>
      </c>
      <c r="N10" s="88">
        <v>0.5242718446601942</v>
      </c>
      <c r="O10" s="28">
        <v>0.05555555555555558</v>
      </c>
    </row>
    <row r="11" spans="2:15" ht="14.25" customHeight="1">
      <c r="B11" s="23"/>
      <c r="C11" s="29" t="s">
        <v>4</v>
      </c>
      <c r="D11" s="30">
        <v>42</v>
      </c>
      <c r="E11" s="31">
        <v>0.2625</v>
      </c>
      <c r="F11" s="32">
        <v>17</v>
      </c>
      <c r="G11" s="33">
        <v>0.1650485436893204</v>
      </c>
      <c r="H11" s="34">
        <v>1.4705882352941178</v>
      </c>
      <c r="I11" s="32">
        <v>55</v>
      </c>
      <c r="J11" s="35">
        <v>-0.23636363636363633</v>
      </c>
      <c r="K11" s="30">
        <v>42</v>
      </c>
      <c r="L11" s="31">
        <v>0.2625</v>
      </c>
      <c r="M11" s="32">
        <v>17</v>
      </c>
      <c r="N11" s="33">
        <v>0.1650485436893204</v>
      </c>
      <c r="O11" s="34">
        <v>1.4705882352941178</v>
      </c>
    </row>
    <row r="12" spans="2:15" ht="14.25" customHeight="1">
      <c r="B12" s="23"/>
      <c r="C12" s="29" t="s">
        <v>9</v>
      </c>
      <c r="D12" s="30">
        <v>36</v>
      </c>
      <c r="E12" s="31">
        <v>0.225</v>
      </c>
      <c r="F12" s="32">
        <v>24</v>
      </c>
      <c r="G12" s="33">
        <v>0.23300970873786409</v>
      </c>
      <c r="H12" s="34">
        <v>0.5</v>
      </c>
      <c r="I12" s="32">
        <v>101</v>
      </c>
      <c r="J12" s="35">
        <v>-0.6435643564356436</v>
      </c>
      <c r="K12" s="30">
        <v>36</v>
      </c>
      <c r="L12" s="31">
        <v>0.225</v>
      </c>
      <c r="M12" s="32">
        <v>24</v>
      </c>
      <c r="N12" s="33">
        <v>0.23300970873786409</v>
      </c>
      <c r="O12" s="34">
        <v>0.5</v>
      </c>
    </row>
    <row r="13" spans="2:15" ht="14.25" customHeight="1">
      <c r="B13" s="23"/>
      <c r="C13" s="29" t="s">
        <v>3</v>
      </c>
      <c r="D13" s="30">
        <v>11</v>
      </c>
      <c r="E13" s="31">
        <v>0.06875</v>
      </c>
      <c r="F13" s="32">
        <v>6</v>
      </c>
      <c r="G13" s="33">
        <v>0.05825242718446602</v>
      </c>
      <c r="H13" s="34">
        <v>0.8333333333333333</v>
      </c>
      <c r="I13" s="32">
        <v>4</v>
      </c>
      <c r="J13" s="35">
        <v>1.75</v>
      </c>
      <c r="K13" s="30">
        <v>11</v>
      </c>
      <c r="L13" s="31">
        <v>0.06875</v>
      </c>
      <c r="M13" s="32">
        <v>6</v>
      </c>
      <c r="N13" s="33">
        <v>0.05825242718446602</v>
      </c>
      <c r="O13" s="34">
        <v>0.8333333333333333</v>
      </c>
    </row>
    <row r="14" spans="2:15" ht="14.25" customHeight="1">
      <c r="B14" s="36"/>
      <c r="C14" s="29" t="s">
        <v>43</v>
      </c>
      <c r="D14" s="30">
        <v>7</v>
      </c>
      <c r="E14" s="31">
        <v>0.04375</v>
      </c>
      <c r="F14" s="32">
        <v>1</v>
      </c>
      <c r="G14" s="33">
        <v>0.009708737864077669</v>
      </c>
      <c r="H14" s="34">
        <v>6</v>
      </c>
      <c r="I14" s="32">
        <v>8</v>
      </c>
      <c r="J14" s="35">
        <v>-0.125</v>
      </c>
      <c r="K14" s="30">
        <v>7</v>
      </c>
      <c r="L14" s="31">
        <v>0.04375</v>
      </c>
      <c r="M14" s="32">
        <v>1</v>
      </c>
      <c r="N14" s="33">
        <v>0.009708737864077669</v>
      </c>
      <c r="O14" s="34">
        <v>6</v>
      </c>
    </row>
    <row r="15" spans="2:15" ht="14.25" customHeight="1">
      <c r="B15" s="23"/>
      <c r="C15" s="29" t="s">
        <v>11</v>
      </c>
      <c r="D15" s="30">
        <v>3</v>
      </c>
      <c r="E15" s="31">
        <v>0.01875</v>
      </c>
      <c r="F15" s="32">
        <v>0</v>
      </c>
      <c r="G15" s="33">
        <v>0</v>
      </c>
      <c r="H15" s="34"/>
      <c r="I15" s="32">
        <v>8</v>
      </c>
      <c r="J15" s="35">
        <v>-0.625</v>
      </c>
      <c r="K15" s="30">
        <v>3</v>
      </c>
      <c r="L15" s="31">
        <v>0.01875</v>
      </c>
      <c r="M15" s="32">
        <v>0</v>
      </c>
      <c r="N15" s="33">
        <v>0</v>
      </c>
      <c r="O15" s="34"/>
    </row>
    <row r="16" spans="2:15" ht="14.25" customHeight="1">
      <c r="B16" s="23"/>
      <c r="C16" s="29" t="s">
        <v>17</v>
      </c>
      <c r="D16" s="30">
        <v>2</v>
      </c>
      <c r="E16" s="31">
        <v>0.0125</v>
      </c>
      <c r="F16" s="32">
        <v>1</v>
      </c>
      <c r="G16" s="33">
        <v>0.009708737864077669</v>
      </c>
      <c r="H16" s="34">
        <v>1</v>
      </c>
      <c r="I16" s="32">
        <v>2</v>
      </c>
      <c r="J16" s="35">
        <v>0</v>
      </c>
      <c r="K16" s="30">
        <v>2</v>
      </c>
      <c r="L16" s="31">
        <v>0.0125</v>
      </c>
      <c r="M16" s="32">
        <v>1</v>
      </c>
      <c r="N16" s="33">
        <v>0.009708737864077669</v>
      </c>
      <c r="O16" s="34">
        <v>1</v>
      </c>
    </row>
    <row r="17" spans="2:15" ht="14.25" customHeight="1">
      <c r="B17" s="70"/>
      <c r="C17" s="37" t="s">
        <v>30</v>
      </c>
      <c r="D17" s="38">
        <v>2</v>
      </c>
      <c r="E17" s="54">
        <v>0.0125</v>
      </c>
      <c r="F17" s="38">
        <v>0</v>
      </c>
      <c r="G17" s="54">
        <v>0</v>
      </c>
      <c r="H17" s="55"/>
      <c r="I17" s="38">
        <v>22</v>
      </c>
      <c r="J17" s="54">
        <v>0.07166123778501629</v>
      </c>
      <c r="K17" s="38">
        <v>2</v>
      </c>
      <c r="L17" s="54">
        <v>0.0125</v>
      </c>
      <c r="M17" s="38">
        <v>0</v>
      </c>
      <c r="N17" s="54">
        <v>0</v>
      </c>
      <c r="O17" s="56"/>
    </row>
    <row r="18" spans="2:15" ht="14.25" customHeight="1">
      <c r="B18" s="71" t="s">
        <v>5</v>
      </c>
      <c r="C18" s="64" t="s">
        <v>31</v>
      </c>
      <c r="D18" s="57">
        <v>160</v>
      </c>
      <c r="E18" s="58">
        <v>0.9999999999999999</v>
      </c>
      <c r="F18" s="57">
        <v>103</v>
      </c>
      <c r="G18" s="58">
        <v>1</v>
      </c>
      <c r="H18" s="59">
        <v>0.5533980582524272</v>
      </c>
      <c r="I18" s="57">
        <v>307</v>
      </c>
      <c r="J18" s="60">
        <v>-0.4788273615635179</v>
      </c>
      <c r="K18" s="57">
        <v>160</v>
      </c>
      <c r="L18" s="58">
        <v>0.9999999999999999</v>
      </c>
      <c r="M18" s="57">
        <v>103</v>
      </c>
      <c r="N18" s="60">
        <v>1</v>
      </c>
      <c r="O18" s="65">
        <v>0.5533980582524272</v>
      </c>
    </row>
    <row r="19" spans="2:15" ht="14.25" customHeight="1">
      <c r="B19" s="23"/>
      <c r="C19" s="25" t="s">
        <v>3</v>
      </c>
      <c r="D19" s="26">
        <v>448</v>
      </c>
      <c r="E19" s="27">
        <v>0.26291079812206575</v>
      </c>
      <c r="F19" s="87">
        <v>383</v>
      </c>
      <c r="G19" s="88">
        <v>0.2706713780918728</v>
      </c>
      <c r="H19" s="28">
        <v>0.16971279373368153</v>
      </c>
      <c r="I19" s="87">
        <v>349</v>
      </c>
      <c r="J19" s="89">
        <v>0.2836676217765044</v>
      </c>
      <c r="K19" s="26">
        <v>448</v>
      </c>
      <c r="L19" s="27">
        <v>0.26291079812206575</v>
      </c>
      <c r="M19" s="87">
        <v>383</v>
      </c>
      <c r="N19" s="88">
        <v>0.2706713780918728</v>
      </c>
      <c r="O19" s="28">
        <v>0.16971279373368153</v>
      </c>
    </row>
    <row r="20" spans="2:15" ht="14.25" customHeight="1">
      <c r="B20" s="23"/>
      <c r="C20" s="29" t="s">
        <v>10</v>
      </c>
      <c r="D20" s="30">
        <v>343</v>
      </c>
      <c r="E20" s="31">
        <v>0.20129107981220656</v>
      </c>
      <c r="F20" s="32">
        <v>227</v>
      </c>
      <c r="G20" s="33">
        <v>0.16042402826855123</v>
      </c>
      <c r="H20" s="34">
        <v>0.5110132158590308</v>
      </c>
      <c r="I20" s="32">
        <v>389</v>
      </c>
      <c r="J20" s="35">
        <v>-0.1182519280205655</v>
      </c>
      <c r="K20" s="30">
        <v>343</v>
      </c>
      <c r="L20" s="31">
        <v>0.20129107981220656</v>
      </c>
      <c r="M20" s="32">
        <v>227</v>
      </c>
      <c r="N20" s="33">
        <v>0.16042402826855123</v>
      </c>
      <c r="O20" s="34">
        <v>0.5110132158590308</v>
      </c>
    </row>
    <row r="21" spans="2:15" ht="14.25" customHeight="1">
      <c r="B21" s="23"/>
      <c r="C21" s="29" t="s">
        <v>4</v>
      </c>
      <c r="D21" s="30">
        <v>334</v>
      </c>
      <c r="E21" s="31">
        <v>0.1960093896713615</v>
      </c>
      <c r="F21" s="32">
        <v>261</v>
      </c>
      <c r="G21" s="33">
        <v>0.18445229681978798</v>
      </c>
      <c r="H21" s="34">
        <v>0.27969348659003823</v>
      </c>
      <c r="I21" s="32">
        <v>456</v>
      </c>
      <c r="J21" s="35">
        <v>-0.26754385964912286</v>
      </c>
      <c r="K21" s="30">
        <v>334</v>
      </c>
      <c r="L21" s="31">
        <v>0.1960093896713615</v>
      </c>
      <c r="M21" s="32">
        <v>261</v>
      </c>
      <c r="N21" s="33">
        <v>0.18445229681978798</v>
      </c>
      <c r="O21" s="34">
        <v>0.27969348659003823</v>
      </c>
    </row>
    <row r="22" spans="2:15" ht="14.25" customHeight="1">
      <c r="B22" s="23"/>
      <c r="C22" s="29" t="s">
        <v>8</v>
      </c>
      <c r="D22" s="30">
        <v>200</v>
      </c>
      <c r="E22" s="31">
        <v>0.11737089201877934</v>
      </c>
      <c r="F22" s="32">
        <v>196</v>
      </c>
      <c r="G22" s="33">
        <v>0.13851590106007067</v>
      </c>
      <c r="H22" s="34">
        <v>0.020408163265306145</v>
      </c>
      <c r="I22" s="32">
        <v>602</v>
      </c>
      <c r="J22" s="35">
        <v>-0.6677740863787376</v>
      </c>
      <c r="K22" s="30">
        <v>200</v>
      </c>
      <c r="L22" s="31">
        <v>0.11737089201877934</v>
      </c>
      <c r="M22" s="32">
        <v>196</v>
      </c>
      <c r="N22" s="33">
        <v>0.13851590106007067</v>
      </c>
      <c r="O22" s="34">
        <v>0.020408163265306145</v>
      </c>
    </row>
    <row r="23" spans="2:15" ht="14.25" customHeight="1">
      <c r="B23" s="36"/>
      <c r="C23" s="29" t="s">
        <v>9</v>
      </c>
      <c r="D23" s="30">
        <v>197</v>
      </c>
      <c r="E23" s="31">
        <v>0.11561032863849766</v>
      </c>
      <c r="F23" s="32">
        <v>132</v>
      </c>
      <c r="G23" s="33">
        <v>0.09328621908127209</v>
      </c>
      <c r="H23" s="34">
        <v>0.49242424242424243</v>
      </c>
      <c r="I23" s="32">
        <v>318</v>
      </c>
      <c r="J23" s="35">
        <v>-0.3805031446540881</v>
      </c>
      <c r="K23" s="30">
        <v>197</v>
      </c>
      <c r="L23" s="31">
        <v>0.11561032863849766</v>
      </c>
      <c r="M23" s="32">
        <v>132</v>
      </c>
      <c r="N23" s="33">
        <v>0.09328621908127209</v>
      </c>
      <c r="O23" s="34">
        <v>0.49242424242424243</v>
      </c>
    </row>
    <row r="24" spans="2:15" ht="14.25" customHeight="1">
      <c r="B24" s="23"/>
      <c r="C24" s="29" t="s">
        <v>11</v>
      </c>
      <c r="D24" s="30">
        <v>96</v>
      </c>
      <c r="E24" s="31">
        <v>0.056338028169014086</v>
      </c>
      <c r="F24" s="32">
        <v>73</v>
      </c>
      <c r="G24" s="33">
        <v>0.051590106007067135</v>
      </c>
      <c r="H24" s="34">
        <v>0.31506849315068486</v>
      </c>
      <c r="I24" s="32">
        <v>237</v>
      </c>
      <c r="J24" s="35">
        <v>-0.5949367088607596</v>
      </c>
      <c r="K24" s="30">
        <v>96</v>
      </c>
      <c r="L24" s="31">
        <v>0.056338028169014086</v>
      </c>
      <c r="M24" s="32">
        <v>73</v>
      </c>
      <c r="N24" s="33">
        <v>0.051590106007067135</v>
      </c>
      <c r="O24" s="34">
        <v>0.31506849315068486</v>
      </c>
    </row>
    <row r="25" spans="2:15" ht="14.25" customHeight="1">
      <c r="B25" s="23"/>
      <c r="C25" s="29" t="s">
        <v>12</v>
      </c>
      <c r="D25" s="30">
        <v>85</v>
      </c>
      <c r="E25" s="31">
        <v>0.04988262910798122</v>
      </c>
      <c r="F25" s="32">
        <v>143</v>
      </c>
      <c r="G25" s="33">
        <v>0.1010600706713781</v>
      </c>
      <c r="H25" s="34">
        <v>-0.4055944055944056</v>
      </c>
      <c r="I25" s="32">
        <v>59</v>
      </c>
      <c r="J25" s="35">
        <v>0.44067796610169485</v>
      </c>
      <c r="K25" s="30">
        <v>85</v>
      </c>
      <c r="L25" s="31">
        <v>0.04988262910798122</v>
      </c>
      <c r="M25" s="32">
        <v>143</v>
      </c>
      <c r="N25" s="33">
        <v>0.1010600706713781</v>
      </c>
      <c r="O25" s="34">
        <v>-0.4055944055944056</v>
      </c>
    </row>
    <row r="26" spans="2:15" ht="14.25" customHeight="1">
      <c r="B26" s="70"/>
      <c r="C26" s="37" t="s">
        <v>30</v>
      </c>
      <c r="D26" s="38">
        <v>1</v>
      </c>
      <c r="E26" s="54">
        <v>0.0005868544600938967</v>
      </c>
      <c r="F26" s="38">
        <v>0</v>
      </c>
      <c r="G26" s="62">
        <v>0</v>
      </c>
      <c r="H26" s="55"/>
      <c r="I26" s="38">
        <v>9</v>
      </c>
      <c r="J26" s="63">
        <v>-0.8888888888888888</v>
      </c>
      <c r="K26" s="38">
        <v>1</v>
      </c>
      <c r="L26" s="62">
        <v>0.0005868544600938967</v>
      </c>
      <c r="M26" s="38">
        <v>0</v>
      </c>
      <c r="N26" s="62">
        <v>0</v>
      </c>
      <c r="O26" s="56"/>
    </row>
    <row r="27" spans="2:15" ht="14.25" customHeight="1">
      <c r="B27" s="69" t="s">
        <v>6</v>
      </c>
      <c r="C27" s="64" t="s">
        <v>31</v>
      </c>
      <c r="D27" s="99">
        <v>1704</v>
      </c>
      <c r="E27" s="58">
        <v>1</v>
      </c>
      <c r="F27" s="99">
        <v>1415</v>
      </c>
      <c r="G27" s="58">
        <v>1</v>
      </c>
      <c r="H27" s="59">
        <v>0.2042402826855123</v>
      </c>
      <c r="I27" s="99">
        <v>2419</v>
      </c>
      <c r="J27" s="60">
        <v>-0.2955766845804051</v>
      </c>
      <c r="K27" s="99">
        <v>1704</v>
      </c>
      <c r="L27" s="58">
        <v>1</v>
      </c>
      <c r="M27" s="99">
        <v>1415</v>
      </c>
      <c r="N27" s="60">
        <v>1</v>
      </c>
      <c r="O27" s="65">
        <v>0.2042402826855123</v>
      </c>
    </row>
    <row r="28" spans="2:15" ht="14.25" customHeight="1">
      <c r="B28" s="69" t="s">
        <v>69</v>
      </c>
      <c r="C28" s="64" t="s">
        <v>31</v>
      </c>
      <c r="D28" s="57">
        <v>1</v>
      </c>
      <c r="E28" s="58">
        <v>1</v>
      </c>
      <c r="F28" s="57">
        <v>6</v>
      </c>
      <c r="G28" s="58">
        <v>0.9999999999999999</v>
      </c>
      <c r="H28" s="59">
        <v>-0.8333333333333334</v>
      </c>
      <c r="I28" s="57">
        <v>3</v>
      </c>
      <c r="J28" s="60">
        <v>-0.6666666666666667</v>
      </c>
      <c r="K28" s="57">
        <v>1</v>
      </c>
      <c r="L28" s="58">
        <v>1</v>
      </c>
      <c r="M28" s="57">
        <v>6</v>
      </c>
      <c r="N28" s="60">
        <v>0.9999999999999999</v>
      </c>
      <c r="O28" s="65">
        <v>-0.8333333333333334</v>
      </c>
    </row>
    <row r="29" spans="2:15" ht="14.25" customHeight="1">
      <c r="B29" s="71"/>
      <c r="C29" s="43" t="s">
        <v>31</v>
      </c>
      <c r="D29" s="100">
        <v>1865</v>
      </c>
      <c r="E29" s="44">
        <v>1</v>
      </c>
      <c r="F29" s="100">
        <v>1524</v>
      </c>
      <c r="G29" s="44">
        <v>1</v>
      </c>
      <c r="H29" s="45">
        <v>0.22375328083989499</v>
      </c>
      <c r="I29" s="100">
        <v>2729</v>
      </c>
      <c r="J29" s="46">
        <v>-0.31659948699157203</v>
      </c>
      <c r="K29" s="100">
        <v>1865</v>
      </c>
      <c r="L29" s="44">
        <v>1</v>
      </c>
      <c r="M29" s="100">
        <v>1524</v>
      </c>
      <c r="N29" s="44">
        <v>1</v>
      </c>
      <c r="O29" s="66">
        <v>0.22375328083989499</v>
      </c>
    </row>
    <row r="30" ht="14.25" customHeight="1">
      <c r="B30" t="s">
        <v>56</v>
      </c>
    </row>
    <row r="31" ht="15">
      <c r="B31" s="48" t="s">
        <v>57</v>
      </c>
    </row>
    <row r="33" spans="2:15" ht="15">
      <c r="B33" s="148" t="s">
        <v>41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67"/>
    </row>
    <row r="34" spans="2:15" ht="15">
      <c r="B34" s="149" t="s">
        <v>42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7" t="s">
        <v>38</v>
      </c>
    </row>
    <row r="35" spans="2:15" ht="14.25" customHeight="1">
      <c r="B35" s="136" t="s">
        <v>22</v>
      </c>
      <c r="C35" s="136" t="s">
        <v>1</v>
      </c>
      <c r="D35" s="133" t="s">
        <v>63</v>
      </c>
      <c r="E35" s="134"/>
      <c r="F35" s="134"/>
      <c r="G35" s="134"/>
      <c r="H35" s="135"/>
      <c r="I35" s="134" t="s">
        <v>59</v>
      </c>
      <c r="J35" s="134"/>
      <c r="K35" s="133" t="s">
        <v>64</v>
      </c>
      <c r="L35" s="134"/>
      <c r="M35" s="134"/>
      <c r="N35" s="134"/>
      <c r="O35" s="135"/>
    </row>
    <row r="36" spans="2:15" ht="14.25" customHeight="1">
      <c r="B36" s="137"/>
      <c r="C36" s="137"/>
      <c r="D36" s="118" t="s">
        <v>65</v>
      </c>
      <c r="E36" s="119"/>
      <c r="F36" s="119"/>
      <c r="G36" s="119"/>
      <c r="H36" s="120"/>
      <c r="I36" s="119" t="s">
        <v>60</v>
      </c>
      <c r="J36" s="119"/>
      <c r="K36" s="118" t="s">
        <v>66</v>
      </c>
      <c r="L36" s="119"/>
      <c r="M36" s="119"/>
      <c r="N36" s="119"/>
      <c r="O36" s="120"/>
    </row>
    <row r="37" spans="2:15" ht="14.25" customHeight="1">
      <c r="B37" s="137"/>
      <c r="C37" s="132"/>
      <c r="D37" s="121">
        <v>2018</v>
      </c>
      <c r="E37" s="122"/>
      <c r="F37" s="125">
        <v>2017</v>
      </c>
      <c r="G37" s="125"/>
      <c r="H37" s="128" t="s">
        <v>23</v>
      </c>
      <c r="I37" s="143">
        <v>2017</v>
      </c>
      <c r="J37" s="121" t="s">
        <v>67</v>
      </c>
      <c r="K37" s="121">
        <v>2018</v>
      </c>
      <c r="L37" s="122"/>
      <c r="M37" s="125">
        <v>2017</v>
      </c>
      <c r="N37" s="122"/>
      <c r="O37" s="127" t="s">
        <v>23</v>
      </c>
    </row>
    <row r="38" spans="2:15" ht="18.75" customHeight="1">
      <c r="B38" s="146" t="s">
        <v>22</v>
      </c>
      <c r="C38" s="138" t="s">
        <v>25</v>
      </c>
      <c r="D38" s="123"/>
      <c r="E38" s="124"/>
      <c r="F38" s="126"/>
      <c r="G38" s="126"/>
      <c r="H38" s="129"/>
      <c r="I38" s="144"/>
      <c r="J38" s="145"/>
      <c r="K38" s="123"/>
      <c r="L38" s="124"/>
      <c r="M38" s="126"/>
      <c r="N38" s="124"/>
      <c r="O38" s="127"/>
    </row>
    <row r="39" spans="2:15" ht="14.25" customHeight="1">
      <c r="B39" s="146"/>
      <c r="C39" s="138"/>
      <c r="D39" s="102" t="s">
        <v>26</v>
      </c>
      <c r="E39" s="106" t="s">
        <v>2</v>
      </c>
      <c r="F39" s="103" t="s">
        <v>26</v>
      </c>
      <c r="G39" s="86" t="s">
        <v>2</v>
      </c>
      <c r="H39" s="114" t="s">
        <v>27</v>
      </c>
      <c r="I39" s="18" t="s">
        <v>26</v>
      </c>
      <c r="J39" s="116" t="s">
        <v>68</v>
      </c>
      <c r="K39" s="102" t="s">
        <v>26</v>
      </c>
      <c r="L39" s="19" t="s">
        <v>2</v>
      </c>
      <c r="M39" s="103" t="s">
        <v>26</v>
      </c>
      <c r="N39" s="19" t="s">
        <v>2</v>
      </c>
      <c r="O39" s="140" t="s">
        <v>27</v>
      </c>
    </row>
    <row r="40" spans="2:15" ht="25.5">
      <c r="B40" s="147"/>
      <c r="C40" s="139"/>
      <c r="D40" s="105" t="s">
        <v>28</v>
      </c>
      <c r="E40" s="104" t="s">
        <v>29</v>
      </c>
      <c r="F40" s="20" t="s">
        <v>28</v>
      </c>
      <c r="G40" s="21" t="s">
        <v>29</v>
      </c>
      <c r="H40" s="115"/>
      <c r="I40" s="22" t="s">
        <v>28</v>
      </c>
      <c r="J40" s="117"/>
      <c r="K40" s="105" t="s">
        <v>28</v>
      </c>
      <c r="L40" s="104" t="s">
        <v>29</v>
      </c>
      <c r="M40" s="20" t="s">
        <v>28</v>
      </c>
      <c r="N40" s="104" t="s">
        <v>29</v>
      </c>
      <c r="O40" s="141"/>
    </row>
    <row r="41" spans="2:15" ht="15">
      <c r="B41" s="23"/>
      <c r="C41" s="25" t="s">
        <v>9</v>
      </c>
      <c r="D41" s="26">
        <v>1</v>
      </c>
      <c r="E41" s="27">
        <v>1</v>
      </c>
      <c r="F41" s="87"/>
      <c r="G41" s="88"/>
      <c r="H41" s="28"/>
      <c r="I41" s="26"/>
      <c r="J41" s="89"/>
      <c r="K41" s="26">
        <v>1</v>
      </c>
      <c r="L41" s="27">
        <v>1</v>
      </c>
      <c r="M41" s="87"/>
      <c r="N41" s="88"/>
      <c r="O41" s="28"/>
    </row>
    <row r="42" spans="2:15" ht="15">
      <c r="B42" s="71" t="s">
        <v>5</v>
      </c>
      <c r="C42" s="64" t="s">
        <v>31</v>
      </c>
      <c r="D42" s="57">
        <v>1</v>
      </c>
      <c r="E42" s="58">
        <v>1</v>
      </c>
      <c r="F42" s="57">
        <v>0</v>
      </c>
      <c r="G42" s="58">
        <v>0</v>
      </c>
      <c r="H42" s="61"/>
      <c r="I42" s="57">
        <v>0</v>
      </c>
      <c r="J42" s="58">
        <v>0</v>
      </c>
      <c r="K42" s="57">
        <v>1</v>
      </c>
      <c r="L42" s="58">
        <v>1</v>
      </c>
      <c r="M42" s="57">
        <v>0</v>
      </c>
      <c r="N42" s="58">
        <v>0</v>
      </c>
      <c r="O42" s="61"/>
    </row>
    <row r="43" spans="2:15" ht="15">
      <c r="B43" s="23"/>
      <c r="C43" s="25" t="s">
        <v>3</v>
      </c>
      <c r="D43" s="26">
        <v>398</v>
      </c>
      <c r="E43" s="27">
        <v>0.2814710042432815</v>
      </c>
      <c r="F43" s="87">
        <v>353</v>
      </c>
      <c r="G43" s="88">
        <v>0.2781717888100867</v>
      </c>
      <c r="H43" s="28">
        <v>0.1274787535410764</v>
      </c>
      <c r="I43" s="87">
        <v>307</v>
      </c>
      <c r="J43" s="89">
        <v>0.2964169381107491</v>
      </c>
      <c r="K43" s="26">
        <v>398</v>
      </c>
      <c r="L43" s="27">
        <v>0.2814710042432815</v>
      </c>
      <c r="M43" s="87">
        <v>353</v>
      </c>
      <c r="N43" s="88">
        <v>0.2781717888100867</v>
      </c>
      <c r="O43" s="28">
        <v>0.1274787535410764</v>
      </c>
    </row>
    <row r="44" spans="2:15" ht="15">
      <c r="B44" s="23"/>
      <c r="C44" s="29" t="s">
        <v>10</v>
      </c>
      <c r="D44" s="30">
        <v>289</v>
      </c>
      <c r="E44" s="31">
        <v>0.2043847241867044</v>
      </c>
      <c r="F44" s="32">
        <v>203</v>
      </c>
      <c r="G44" s="33">
        <v>0.1599684791174153</v>
      </c>
      <c r="H44" s="34">
        <v>0.42364532019704426</v>
      </c>
      <c r="I44" s="32">
        <v>283</v>
      </c>
      <c r="J44" s="35">
        <v>0.021201413427561766</v>
      </c>
      <c r="K44" s="30">
        <v>289</v>
      </c>
      <c r="L44" s="31">
        <v>0.2043847241867044</v>
      </c>
      <c r="M44" s="32">
        <v>203</v>
      </c>
      <c r="N44" s="33">
        <v>0.1599684791174153</v>
      </c>
      <c r="O44" s="34">
        <v>0.42364532019704426</v>
      </c>
    </row>
    <row r="45" spans="2:15" ht="15">
      <c r="B45" s="23"/>
      <c r="C45" s="29" t="s">
        <v>4</v>
      </c>
      <c r="D45" s="30">
        <v>269</v>
      </c>
      <c r="E45" s="31">
        <v>0.19024045261669023</v>
      </c>
      <c r="F45" s="32">
        <v>227</v>
      </c>
      <c r="G45" s="33">
        <v>0.17888100866824272</v>
      </c>
      <c r="H45" s="34">
        <v>0.18502202643171817</v>
      </c>
      <c r="I45" s="32">
        <v>313</v>
      </c>
      <c r="J45" s="35">
        <v>-0.14057507987220452</v>
      </c>
      <c r="K45" s="30">
        <v>269</v>
      </c>
      <c r="L45" s="31">
        <v>0.19024045261669023</v>
      </c>
      <c r="M45" s="32">
        <v>227</v>
      </c>
      <c r="N45" s="33">
        <v>0.17888100866824272</v>
      </c>
      <c r="O45" s="34">
        <v>0.18502202643171817</v>
      </c>
    </row>
    <row r="46" spans="2:15" ht="15">
      <c r="B46" s="23"/>
      <c r="C46" s="29" t="s">
        <v>9</v>
      </c>
      <c r="D46" s="30">
        <v>154</v>
      </c>
      <c r="E46" s="31">
        <v>0.10891089108910891</v>
      </c>
      <c r="F46" s="32">
        <v>104</v>
      </c>
      <c r="G46" s="33">
        <v>0.08195429472025216</v>
      </c>
      <c r="H46" s="34">
        <v>0.48076923076923084</v>
      </c>
      <c r="I46" s="32">
        <v>241</v>
      </c>
      <c r="J46" s="35">
        <v>-0.3609958506224067</v>
      </c>
      <c r="K46" s="30">
        <v>154</v>
      </c>
      <c r="L46" s="31">
        <v>0.10891089108910891</v>
      </c>
      <c r="M46" s="32">
        <v>104</v>
      </c>
      <c r="N46" s="33">
        <v>0.08195429472025216</v>
      </c>
      <c r="O46" s="34">
        <v>0.48076923076923084</v>
      </c>
    </row>
    <row r="47" spans="2:15" ht="15">
      <c r="B47" s="36"/>
      <c r="C47" s="29" t="s">
        <v>8</v>
      </c>
      <c r="D47" s="30">
        <v>153</v>
      </c>
      <c r="E47" s="31">
        <v>0.1082036775106082</v>
      </c>
      <c r="F47" s="32">
        <v>174</v>
      </c>
      <c r="G47" s="33">
        <v>0.13711583924349882</v>
      </c>
      <c r="H47" s="34">
        <v>-0.12068965517241381</v>
      </c>
      <c r="I47" s="32">
        <v>555</v>
      </c>
      <c r="J47" s="35">
        <v>-0.7243243243243243</v>
      </c>
      <c r="K47" s="30">
        <v>153</v>
      </c>
      <c r="L47" s="31">
        <v>0.1082036775106082</v>
      </c>
      <c r="M47" s="32">
        <v>174</v>
      </c>
      <c r="N47" s="33">
        <v>0.13711583924349882</v>
      </c>
      <c r="O47" s="34">
        <v>-0.12068965517241381</v>
      </c>
    </row>
    <row r="48" spans="2:15" ht="15">
      <c r="B48" s="23"/>
      <c r="C48" s="29" t="s">
        <v>11</v>
      </c>
      <c r="D48" s="30">
        <v>84</v>
      </c>
      <c r="E48" s="31">
        <v>0.0594059405940594</v>
      </c>
      <c r="F48" s="32">
        <v>69</v>
      </c>
      <c r="G48" s="33">
        <v>0.054373522458628844</v>
      </c>
      <c r="H48" s="34">
        <v>0.21739130434782616</v>
      </c>
      <c r="I48" s="32">
        <v>215</v>
      </c>
      <c r="J48" s="35">
        <v>-0.6093023255813954</v>
      </c>
      <c r="K48" s="30">
        <v>84</v>
      </c>
      <c r="L48" s="31">
        <v>0.0594059405940594</v>
      </c>
      <c r="M48" s="32">
        <v>69</v>
      </c>
      <c r="N48" s="33">
        <v>0.054373522458628844</v>
      </c>
      <c r="O48" s="34">
        <v>0.21739130434782616</v>
      </c>
    </row>
    <row r="49" spans="2:15" ht="15">
      <c r="B49" s="23"/>
      <c r="C49" s="29" t="s">
        <v>12</v>
      </c>
      <c r="D49" s="30">
        <v>65</v>
      </c>
      <c r="E49" s="31">
        <v>0.04596888260254597</v>
      </c>
      <c r="F49" s="32">
        <v>136</v>
      </c>
      <c r="G49" s="33">
        <v>0.10717100078802207</v>
      </c>
      <c r="H49" s="34">
        <v>-0.5220588235294117</v>
      </c>
      <c r="I49" s="32">
        <v>47</v>
      </c>
      <c r="J49" s="35">
        <v>0.38297872340425543</v>
      </c>
      <c r="K49" s="30">
        <v>65</v>
      </c>
      <c r="L49" s="31">
        <v>0.04596888260254597</v>
      </c>
      <c r="M49" s="32">
        <v>136</v>
      </c>
      <c r="N49" s="33">
        <v>0.10717100078802207</v>
      </c>
      <c r="O49" s="34">
        <v>-0.5220588235294117</v>
      </c>
    </row>
    <row r="50" spans="2:15" ht="15">
      <c r="B50" s="70"/>
      <c r="C50" s="37" t="s">
        <v>30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6</v>
      </c>
      <c r="C51" s="64" t="s">
        <v>31</v>
      </c>
      <c r="D51" s="99">
        <v>1412</v>
      </c>
      <c r="E51" s="58">
        <v>0.9985855728429986</v>
      </c>
      <c r="F51" s="99">
        <v>1266</v>
      </c>
      <c r="G51" s="58">
        <v>0.9976359338061466</v>
      </c>
      <c r="H51" s="59">
        <v>0.11532385466034745</v>
      </c>
      <c r="I51" s="99">
        <v>1961</v>
      </c>
      <c r="J51" s="60">
        <v>-0.27995920448750633</v>
      </c>
      <c r="K51" s="99">
        <v>1412</v>
      </c>
      <c r="L51" s="58">
        <v>0.9985855728429986</v>
      </c>
      <c r="M51" s="99">
        <v>1266</v>
      </c>
      <c r="N51" s="60">
        <v>0.9976359338061466</v>
      </c>
      <c r="O51" s="65">
        <v>0.11532385466034745</v>
      </c>
    </row>
    <row r="52" spans="2:15" ht="15">
      <c r="B52" s="69" t="s">
        <v>69</v>
      </c>
      <c r="C52" s="64" t="s">
        <v>31</v>
      </c>
      <c r="D52" s="57">
        <v>1</v>
      </c>
      <c r="E52" s="58">
        <v>1</v>
      </c>
      <c r="F52" s="57">
        <v>3</v>
      </c>
      <c r="G52" s="58">
        <v>1</v>
      </c>
      <c r="H52" s="59">
        <v>-0.6666666666666667</v>
      </c>
      <c r="I52" s="57">
        <v>0</v>
      </c>
      <c r="J52" s="60"/>
      <c r="K52" s="57">
        <v>1</v>
      </c>
      <c r="L52" s="58">
        <v>1</v>
      </c>
      <c r="M52" s="57">
        <v>3</v>
      </c>
      <c r="N52" s="58">
        <v>1</v>
      </c>
      <c r="O52" s="65">
        <v>-0.6666666666666667</v>
      </c>
    </row>
    <row r="53" spans="2:15" ht="15">
      <c r="B53" s="71"/>
      <c r="C53" s="43" t="s">
        <v>31</v>
      </c>
      <c r="D53" s="100">
        <v>1414</v>
      </c>
      <c r="E53" s="44">
        <v>1</v>
      </c>
      <c r="F53" s="100">
        <v>1269</v>
      </c>
      <c r="G53" s="44">
        <v>1</v>
      </c>
      <c r="H53" s="45">
        <v>0.1142631993695824</v>
      </c>
      <c r="I53" s="100">
        <v>1961</v>
      </c>
      <c r="J53" s="46">
        <v>-0.2789393166751657</v>
      </c>
      <c r="K53" s="100">
        <v>1414</v>
      </c>
      <c r="L53" s="44">
        <v>1</v>
      </c>
      <c r="M53" s="100">
        <v>1269</v>
      </c>
      <c r="N53" s="44">
        <v>1</v>
      </c>
      <c r="O53" s="66">
        <v>0.1142631993695824</v>
      </c>
    </row>
    <row r="54" spans="2:15" ht="15">
      <c r="B54" s="84" t="s">
        <v>45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2:15" ht="1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148" t="s">
        <v>54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67"/>
    </row>
    <row r="57" spans="2:15" ht="15">
      <c r="B57" s="149" t="s">
        <v>55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7" t="s">
        <v>38</v>
      </c>
    </row>
    <row r="58" spans="2:15" ht="15">
      <c r="B58" s="136" t="s">
        <v>22</v>
      </c>
      <c r="C58" s="136" t="s">
        <v>1</v>
      </c>
      <c r="D58" s="133" t="s">
        <v>63</v>
      </c>
      <c r="E58" s="134"/>
      <c r="F58" s="134"/>
      <c r="G58" s="134"/>
      <c r="H58" s="135"/>
      <c r="I58" s="134" t="s">
        <v>59</v>
      </c>
      <c r="J58" s="134"/>
      <c r="K58" s="133" t="s">
        <v>64</v>
      </c>
      <c r="L58" s="134"/>
      <c r="M58" s="134"/>
      <c r="N58" s="134"/>
      <c r="O58" s="135"/>
    </row>
    <row r="59" spans="2:15" ht="15">
      <c r="B59" s="137"/>
      <c r="C59" s="137"/>
      <c r="D59" s="118" t="s">
        <v>65</v>
      </c>
      <c r="E59" s="119"/>
      <c r="F59" s="119"/>
      <c r="G59" s="119"/>
      <c r="H59" s="120"/>
      <c r="I59" s="119" t="s">
        <v>60</v>
      </c>
      <c r="J59" s="119"/>
      <c r="K59" s="118" t="s">
        <v>66</v>
      </c>
      <c r="L59" s="119"/>
      <c r="M59" s="119"/>
      <c r="N59" s="119"/>
      <c r="O59" s="120"/>
    </row>
    <row r="60" spans="2:15" ht="15" customHeight="1">
      <c r="B60" s="137"/>
      <c r="C60" s="132"/>
      <c r="D60" s="121">
        <v>2018</v>
      </c>
      <c r="E60" s="122"/>
      <c r="F60" s="125">
        <v>2017</v>
      </c>
      <c r="G60" s="125"/>
      <c r="H60" s="128" t="s">
        <v>23</v>
      </c>
      <c r="I60" s="143">
        <v>2017</v>
      </c>
      <c r="J60" s="121" t="s">
        <v>67</v>
      </c>
      <c r="K60" s="121">
        <v>2018</v>
      </c>
      <c r="L60" s="122"/>
      <c r="M60" s="125">
        <v>2017</v>
      </c>
      <c r="N60" s="122"/>
      <c r="O60" s="127" t="s">
        <v>23</v>
      </c>
    </row>
    <row r="61" spans="2:15" ht="14.25" customHeight="1">
      <c r="B61" s="146" t="s">
        <v>22</v>
      </c>
      <c r="C61" s="138" t="s">
        <v>25</v>
      </c>
      <c r="D61" s="123"/>
      <c r="E61" s="124"/>
      <c r="F61" s="126"/>
      <c r="G61" s="126"/>
      <c r="H61" s="129"/>
      <c r="I61" s="144"/>
      <c r="J61" s="145"/>
      <c r="K61" s="123"/>
      <c r="L61" s="124"/>
      <c r="M61" s="126"/>
      <c r="N61" s="124"/>
      <c r="O61" s="127"/>
    </row>
    <row r="62" spans="2:15" ht="15" customHeight="1">
      <c r="B62" s="146"/>
      <c r="C62" s="138"/>
      <c r="D62" s="102" t="s">
        <v>26</v>
      </c>
      <c r="E62" s="106" t="s">
        <v>2</v>
      </c>
      <c r="F62" s="103" t="s">
        <v>26</v>
      </c>
      <c r="G62" s="86" t="s">
        <v>2</v>
      </c>
      <c r="H62" s="114" t="s">
        <v>27</v>
      </c>
      <c r="I62" s="18" t="s">
        <v>26</v>
      </c>
      <c r="J62" s="116" t="s">
        <v>68</v>
      </c>
      <c r="K62" s="102" t="s">
        <v>26</v>
      </c>
      <c r="L62" s="19" t="s">
        <v>2</v>
      </c>
      <c r="M62" s="103" t="s">
        <v>26</v>
      </c>
      <c r="N62" s="19" t="s">
        <v>2</v>
      </c>
      <c r="O62" s="140" t="s">
        <v>27</v>
      </c>
    </row>
    <row r="63" spans="2:15" ht="14.25" customHeight="1">
      <c r="B63" s="147"/>
      <c r="C63" s="139"/>
      <c r="D63" s="105" t="s">
        <v>28</v>
      </c>
      <c r="E63" s="104" t="s">
        <v>29</v>
      </c>
      <c r="F63" s="20" t="s">
        <v>28</v>
      </c>
      <c r="G63" s="21" t="s">
        <v>29</v>
      </c>
      <c r="H63" s="115"/>
      <c r="I63" s="22" t="s">
        <v>28</v>
      </c>
      <c r="J63" s="117"/>
      <c r="K63" s="105" t="s">
        <v>28</v>
      </c>
      <c r="L63" s="104" t="s">
        <v>29</v>
      </c>
      <c r="M63" s="20" t="s">
        <v>28</v>
      </c>
      <c r="N63" s="104" t="s">
        <v>29</v>
      </c>
      <c r="O63" s="141"/>
    </row>
    <row r="64" spans="2:15" ht="15">
      <c r="B64" s="23"/>
      <c r="C64" s="25" t="s">
        <v>12</v>
      </c>
      <c r="D64" s="26">
        <v>57</v>
      </c>
      <c r="E64" s="27">
        <v>0.3584905660377358</v>
      </c>
      <c r="F64" s="87">
        <v>54</v>
      </c>
      <c r="G64" s="88">
        <v>0.5242718446601942</v>
      </c>
      <c r="H64" s="28">
        <v>0.05555555555555558</v>
      </c>
      <c r="I64" s="26">
        <v>109</v>
      </c>
      <c r="J64" s="89">
        <v>-0.47706422018348627</v>
      </c>
      <c r="K64" s="26">
        <v>57</v>
      </c>
      <c r="L64" s="27">
        <v>0.3584905660377358</v>
      </c>
      <c r="M64" s="87">
        <v>54</v>
      </c>
      <c r="N64" s="88">
        <v>0.5242718446601942</v>
      </c>
      <c r="O64" s="28">
        <v>0.05555555555555558</v>
      </c>
    </row>
    <row r="65" spans="2:15" ht="15">
      <c r="B65" s="23"/>
      <c r="C65" s="29" t="s">
        <v>4</v>
      </c>
      <c r="D65" s="30">
        <v>42</v>
      </c>
      <c r="E65" s="31">
        <v>0.2641509433962264</v>
      </c>
      <c r="F65" s="32">
        <v>17</v>
      </c>
      <c r="G65" s="33">
        <v>0.1650485436893204</v>
      </c>
      <c r="H65" s="34">
        <v>1.4705882352941178</v>
      </c>
      <c r="I65" s="30">
        <v>55</v>
      </c>
      <c r="J65" s="35">
        <v>-0.23636363636363633</v>
      </c>
      <c r="K65" s="30">
        <v>42</v>
      </c>
      <c r="L65" s="31">
        <v>0.2641509433962264</v>
      </c>
      <c r="M65" s="32">
        <v>17</v>
      </c>
      <c r="N65" s="33">
        <v>0.1650485436893204</v>
      </c>
      <c r="O65" s="34">
        <v>1.4705882352941178</v>
      </c>
    </row>
    <row r="66" spans="2:15" ht="15">
      <c r="B66" s="23"/>
      <c r="C66" s="29" t="s">
        <v>9</v>
      </c>
      <c r="D66" s="30">
        <v>35</v>
      </c>
      <c r="E66" s="31">
        <v>0.22012578616352202</v>
      </c>
      <c r="F66" s="32">
        <v>24</v>
      </c>
      <c r="G66" s="33">
        <v>0.23300970873786409</v>
      </c>
      <c r="H66" s="34">
        <v>0.45833333333333326</v>
      </c>
      <c r="I66" s="32"/>
      <c r="J66" s="35"/>
      <c r="K66" s="30">
        <v>35</v>
      </c>
      <c r="L66" s="31">
        <v>0.22012578616352202</v>
      </c>
      <c r="M66" s="32">
        <v>24</v>
      </c>
      <c r="N66" s="33">
        <v>0.23300970873786409</v>
      </c>
      <c r="O66" s="34">
        <v>0.45833333333333326</v>
      </c>
    </row>
    <row r="67" spans="2:15" ht="14.25" customHeight="1">
      <c r="B67" s="23"/>
      <c r="C67" s="29" t="s">
        <v>3</v>
      </c>
      <c r="D67" s="30">
        <v>11</v>
      </c>
      <c r="E67" s="31">
        <v>0.06918238993710692</v>
      </c>
      <c r="F67" s="32">
        <v>6</v>
      </c>
      <c r="G67" s="33">
        <v>0.05825242718446602</v>
      </c>
      <c r="H67" s="34">
        <v>0.8333333333333333</v>
      </c>
      <c r="I67" s="32"/>
      <c r="J67" s="35"/>
      <c r="K67" s="30">
        <v>11</v>
      </c>
      <c r="L67" s="31">
        <v>0.06918238993710692</v>
      </c>
      <c r="M67" s="32">
        <v>6</v>
      </c>
      <c r="N67" s="33">
        <v>0.05825242718446602</v>
      </c>
      <c r="O67" s="34">
        <v>0.8333333333333333</v>
      </c>
    </row>
    <row r="68" spans="2:15" ht="14.25" customHeight="1">
      <c r="B68" s="36"/>
      <c r="C68" s="29" t="s">
        <v>43</v>
      </c>
      <c r="D68" s="30">
        <v>7</v>
      </c>
      <c r="E68" s="31">
        <v>0.0440251572327044</v>
      </c>
      <c r="F68" s="32">
        <v>1</v>
      </c>
      <c r="G68" s="33">
        <v>0.009708737864077669</v>
      </c>
      <c r="H68" s="34">
        <v>6</v>
      </c>
      <c r="I68" s="32">
        <v>8</v>
      </c>
      <c r="J68" s="35">
        <v>-0.125</v>
      </c>
      <c r="K68" s="30">
        <v>7</v>
      </c>
      <c r="L68" s="31">
        <v>0.0440251572327044</v>
      </c>
      <c r="M68" s="32">
        <v>1</v>
      </c>
      <c r="N68" s="33">
        <v>0.009708737864077669</v>
      </c>
      <c r="O68" s="34">
        <v>6</v>
      </c>
    </row>
    <row r="69" spans="2:15" ht="14.25" customHeight="1">
      <c r="B69" s="23"/>
      <c r="C69" s="29" t="s">
        <v>11</v>
      </c>
      <c r="D69" s="30">
        <v>3</v>
      </c>
      <c r="E69" s="31">
        <v>0.018867924528301886</v>
      </c>
      <c r="F69" s="32">
        <v>0</v>
      </c>
      <c r="G69" s="33">
        <v>0</v>
      </c>
      <c r="H69" s="34"/>
      <c r="I69" s="32">
        <v>8</v>
      </c>
      <c r="J69" s="35">
        <v>-0.625</v>
      </c>
      <c r="K69" s="30">
        <v>3</v>
      </c>
      <c r="L69" s="31">
        <v>0.018867924528301886</v>
      </c>
      <c r="M69" s="32">
        <v>0</v>
      </c>
      <c r="N69" s="33">
        <v>0</v>
      </c>
      <c r="O69" s="34"/>
    </row>
    <row r="70" spans="2:15" ht="14.25" customHeight="1">
      <c r="B70" s="23"/>
      <c r="C70" s="29" t="s">
        <v>17</v>
      </c>
      <c r="D70" s="30">
        <v>2</v>
      </c>
      <c r="E70" s="31">
        <v>0.012578616352201259</v>
      </c>
      <c r="F70" s="32">
        <v>1</v>
      </c>
      <c r="G70" s="33">
        <v>0.009708737864077669</v>
      </c>
      <c r="H70" s="34">
        <v>1</v>
      </c>
      <c r="I70" s="32">
        <v>2</v>
      </c>
      <c r="J70" s="35">
        <v>0</v>
      </c>
      <c r="K70" s="30">
        <v>2</v>
      </c>
      <c r="L70" s="31">
        <v>0.012578616352201259</v>
      </c>
      <c r="M70" s="32">
        <v>1</v>
      </c>
      <c r="N70" s="33">
        <v>0.009708737864077669</v>
      </c>
      <c r="O70" s="34">
        <v>1</v>
      </c>
    </row>
    <row r="71" spans="2:15" ht="15">
      <c r="B71" s="23"/>
      <c r="C71" s="37" t="s">
        <v>30</v>
      </c>
      <c r="D71" s="38">
        <v>2</v>
      </c>
      <c r="E71" s="54">
        <v>0.012578616352201259</v>
      </c>
      <c r="F71" s="38">
        <v>0</v>
      </c>
      <c r="G71" s="62">
        <v>0</v>
      </c>
      <c r="H71" s="55"/>
      <c r="I71" s="38">
        <v>20</v>
      </c>
      <c r="J71" s="63">
        <v>-0.9</v>
      </c>
      <c r="K71" s="38">
        <v>2</v>
      </c>
      <c r="L71" s="62">
        <v>0.012578616352201259</v>
      </c>
      <c r="M71" s="38">
        <v>0</v>
      </c>
      <c r="N71" s="62">
        <v>0</v>
      </c>
      <c r="O71" s="56"/>
    </row>
    <row r="72" spans="2:15" ht="15" customHeight="1">
      <c r="B72" s="71" t="s">
        <v>5</v>
      </c>
      <c r="C72" s="64" t="s">
        <v>31</v>
      </c>
      <c r="D72" s="99">
        <v>159</v>
      </c>
      <c r="E72" s="58">
        <v>1</v>
      </c>
      <c r="F72" s="99">
        <v>103</v>
      </c>
      <c r="G72" s="58">
        <v>1</v>
      </c>
      <c r="H72" s="59">
        <v>0.5436893203883495</v>
      </c>
      <c r="I72" s="99">
        <v>202</v>
      </c>
      <c r="J72" s="60">
        <v>-5.963427856547122</v>
      </c>
      <c r="K72" s="99">
        <v>159</v>
      </c>
      <c r="L72" s="58">
        <v>1</v>
      </c>
      <c r="M72" s="99">
        <v>103</v>
      </c>
      <c r="N72" s="60">
        <v>1</v>
      </c>
      <c r="O72" s="65">
        <v>0.5436893203883495</v>
      </c>
    </row>
    <row r="73" spans="2:15" ht="15">
      <c r="B73" s="23"/>
      <c r="C73" s="25" t="s">
        <v>4</v>
      </c>
      <c r="D73" s="26">
        <v>65</v>
      </c>
      <c r="E73" s="27">
        <v>0.2226027397260274</v>
      </c>
      <c r="F73" s="87">
        <v>34</v>
      </c>
      <c r="G73" s="88">
        <v>0.22818791946308725</v>
      </c>
      <c r="H73" s="28">
        <v>0.911764705882353</v>
      </c>
      <c r="I73" s="87">
        <v>143</v>
      </c>
      <c r="J73" s="89">
        <v>-0.5454545454545454</v>
      </c>
      <c r="K73" s="26">
        <v>65</v>
      </c>
      <c r="L73" s="27">
        <v>0.2226027397260274</v>
      </c>
      <c r="M73" s="87">
        <v>34</v>
      </c>
      <c r="N73" s="88">
        <v>0.22818791946308725</v>
      </c>
      <c r="O73" s="28">
        <v>0.911764705882353</v>
      </c>
    </row>
    <row r="74" spans="2:15" ht="15" customHeight="1">
      <c r="B74" s="23"/>
      <c r="C74" s="29" t="s">
        <v>10</v>
      </c>
      <c r="D74" s="30">
        <v>54</v>
      </c>
      <c r="E74" s="31">
        <v>0.18493150684931506</v>
      </c>
      <c r="F74" s="32">
        <v>24</v>
      </c>
      <c r="G74" s="33">
        <v>0.1610738255033557</v>
      </c>
      <c r="H74" s="34">
        <v>1.25</v>
      </c>
      <c r="I74" s="32">
        <v>106</v>
      </c>
      <c r="J74" s="35">
        <v>-0.49056603773584906</v>
      </c>
      <c r="K74" s="30">
        <v>54</v>
      </c>
      <c r="L74" s="31">
        <v>0.18493150684931506</v>
      </c>
      <c r="M74" s="32">
        <v>24</v>
      </c>
      <c r="N74" s="33">
        <v>0.1610738255033557</v>
      </c>
      <c r="O74" s="34">
        <v>1.25</v>
      </c>
    </row>
    <row r="75" spans="2:15" ht="15">
      <c r="B75" s="23"/>
      <c r="C75" s="29" t="s">
        <v>3</v>
      </c>
      <c r="D75" s="30">
        <v>50</v>
      </c>
      <c r="E75" s="31">
        <v>0.17123287671232876</v>
      </c>
      <c r="F75" s="32">
        <v>30</v>
      </c>
      <c r="G75" s="33">
        <v>0.20134228187919462</v>
      </c>
      <c r="H75" s="34">
        <v>0.6666666666666667</v>
      </c>
      <c r="I75" s="32">
        <v>42</v>
      </c>
      <c r="J75" s="35">
        <v>0.19047619047619047</v>
      </c>
      <c r="K75" s="30">
        <v>50</v>
      </c>
      <c r="L75" s="31">
        <v>0.17123287671232876</v>
      </c>
      <c r="M75" s="32">
        <v>30</v>
      </c>
      <c r="N75" s="33">
        <v>0.20134228187919462</v>
      </c>
      <c r="O75" s="34">
        <v>0.6666666666666667</v>
      </c>
    </row>
    <row r="76" spans="2:15" ht="15" customHeight="1">
      <c r="B76" s="23"/>
      <c r="C76" s="29" t="s">
        <v>8</v>
      </c>
      <c r="D76" s="30">
        <v>47</v>
      </c>
      <c r="E76" s="31">
        <v>0.16095890410958905</v>
      </c>
      <c r="F76" s="32">
        <v>22</v>
      </c>
      <c r="G76" s="33">
        <v>0.1476510067114094</v>
      </c>
      <c r="H76" s="34">
        <v>1.1363636363636362</v>
      </c>
      <c r="I76" s="32">
        <v>47</v>
      </c>
      <c r="J76" s="35">
        <v>0</v>
      </c>
      <c r="K76" s="30">
        <v>47</v>
      </c>
      <c r="L76" s="31">
        <v>0.16095890410958905</v>
      </c>
      <c r="M76" s="32">
        <v>22</v>
      </c>
      <c r="N76" s="33">
        <v>0.1476510067114094</v>
      </c>
      <c r="O76" s="34">
        <v>1.1363636363636362</v>
      </c>
    </row>
    <row r="77" spans="2:15" ht="15">
      <c r="B77" s="36"/>
      <c r="C77" s="29" t="s">
        <v>9</v>
      </c>
      <c r="D77" s="30">
        <v>43</v>
      </c>
      <c r="E77" s="31">
        <v>0.14726027397260275</v>
      </c>
      <c r="F77" s="32">
        <v>28</v>
      </c>
      <c r="G77" s="33">
        <v>0.18791946308724833</v>
      </c>
      <c r="H77" s="34">
        <v>0.5357142857142858</v>
      </c>
      <c r="I77" s="32">
        <v>77</v>
      </c>
      <c r="J77" s="35">
        <v>-0.4415584415584416</v>
      </c>
      <c r="K77" s="30">
        <v>43</v>
      </c>
      <c r="L77" s="31">
        <v>0.14726027397260275</v>
      </c>
      <c r="M77" s="32">
        <v>28</v>
      </c>
      <c r="N77" s="33">
        <v>0.18791946308724833</v>
      </c>
      <c r="O77" s="34">
        <v>0.5357142857142858</v>
      </c>
    </row>
    <row r="78" spans="2:15" ht="15" customHeight="1">
      <c r="B78" s="23"/>
      <c r="C78" s="29" t="s">
        <v>12</v>
      </c>
      <c r="D78" s="30">
        <v>20</v>
      </c>
      <c r="E78" s="31">
        <v>0.0684931506849315</v>
      </c>
      <c r="F78" s="32">
        <v>7</v>
      </c>
      <c r="G78" s="33">
        <v>0.04697986577181208</v>
      </c>
      <c r="H78" s="34">
        <v>1.8571428571428572</v>
      </c>
      <c r="I78" s="32">
        <v>12</v>
      </c>
      <c r="J78" s="35">
        <v>0.6666666666666667</v>
      </c>
      <c r="K78" s="30">
        <v>20</v>
      </c>
      <c r="L78" s="31">
        <v>0.0684931506849315</v>
      </c>
      <c r="M78" s="32">
        <v>7</v>
      </c>
      <c r="N78" s="33">
        <v>0.04697986577181208</v>
      </c>
      <c r="O78" s="34">
        <v>1.8571428571428572</v>
      </c>
    </row>
    <row r="79" spans="2:15" ht="15" customHeight="1">
      <c r="B79" s="23"/>
      <c r="C79" s="29" t="s">
        <v>11</v>
      </c>
      <c r="D79" s="30">
        <v>12</v>
      </c>
      <c r="E79" s="31">
        <v>0.0410958904109589</v>
      </c>
      <c r="F79" s="32">
        <v>4</v>
      </c>
      <c r="G79" s="33">
        <v>0.026845637583892617</v>
      </c>
      <c r="H79" s="34">
        <v>2</v>
      </c>
      <c r="I79" s="32">
        <v>22</v>
      </c>
      <c r="J79" s="35">
        <v>-0.4545454545454546</v>
      </c>
      <c r="K79" s="30">
        <v>12</v>
      </c>
      <c r="L79" s="31">
        <v>0.0410958904109589</v>
      </c>
      <c r="M79" s="32">
        <v>4</v>
      </c>
      <c r="N79" s="33">
        <v>0.026845637583892617</v>
      </c>
      <c r="O79" s="34">
        <v>2</v>
      </c>
    </row>
    <row r="80" spans="2:15" ht="15" customHeight="1">
      <c r="B80" s="70"/>
      <c r="C80" s="37" t="s">
        <v>30</v>
      </c>
      <c r="D80" s="38">
        <v>1</v>
      </c>
      <c r="E80" s="54">
        <v>0.003424657534246575</v>
      </c>
      <c r="F80" s="38">
        <v>0</v>
      </c>
      <c r="G80" s="62">
        <v>0</v>
      </c>
      <c r="H80" s="55"/>
      <c r="I80" s="38">
        <v>9</v>
      </c>
      <c r="J80" s="63">
        <v>-0.8888888888888888</v>
      </c>
      <c r="K80" s="38">
        <v>1</v>
      </c>
      <c r="L80" s="62">
        <v>0.003424657534246575</v>
      </c>
      <c r="M80" s="38">
        <v>0</v>
      </c>
      <c r="N80" s="62">
        <v>0</v>
      </c>
      <c r="O80" s="56"/>
    </row>
    <row r="81" spans="2:15" ht="15" customHeight="1">
      <c r="B81" s="69" t="s">
        <v>6</v>
      </c>
      <c r="C81" s="64" t="s">
        <v>31</v>
      </c>
      <c r="D81" s="99">
        <v>292</v>
      </c>
      <c r="E81" s="58">
        <v>1</v>
      </c>
      <c r="F81" s="99">
        <v>149</v>
      </c>
      <c r="G81" s="58">
        <v>1</v>
      </c>
      <c r="H81" s="59">
        <v>0.9597315436241611</v>
      </c>
      <c r="I81" s="99">
        <v>458</v>
      </c>
      <c r="J81" s="60">
        <v>-0.36244541484716153</v>
      </c>
      <c r="K81" s="99">
        <v>292</v>
      </c>
      <c r="L81" s="58">
        <v>1</v>
      </c>
      <c r="M81" s="99">
        <v>149</v>
      </c>
      <c r="N81" s="60">
        <v>1</v>
      </c>
      <c r="O81" s="65">
        <v>0.9597315436241611</v>
      </c>
    </row>
    <row r="82" spans="2:15" ht="15">
      <c r="B82" s="69" t="s">
        <v>69</v>
      </c>
      <c r="C82" s="64" t="s">
        <v>31</v>
      </c>
      <c r="D82" s="57">
        <v>0</v>
      </c>
      <c r="E82" s="58">
        <v>1</v>
      </c>
      <c r="F82" s="57">
        <v>3</v>
      </c>
      <c r="G82" s="58">
        <v>1</v>
      </c>
      <c r="H82" s="59">
        <v>-1</v>
      </c>
      <c r="I82" s="57">
        <v>3</v>
      </c>
      <c r="J82" s="60">
        <v>-1</v>
      </c>
      <c r="K82" s="57"/>
      <c r="L82" s="58"/>
      <c r="M82" s="57">
        <v>3</v>
      </c>
      <c r="N82" s="58">
        <v>1</v>
      </c>
      <c r="O82" s="65"/>
    </row>
    <row r="83" spans="2:15" ht="15" customHeight="1">
      <c r="B83" s="71"/>
      <c r="C83" s="43" t="s">
        <v>31</v>
      </c>
      <c r="D83" s="100">
        <v>451</v>
      </c>
      <c r="E83" s="44">
        <v>1</v>
      </c>
      <c r="F83" s="100">
        <v>255</v>
      </c>
      <c r="G83" s="44">
        <v>1</v>
      </c>
      <c r="H83" s="45">
        <v>0.7686274509803921</v>
      </c>
      <c r="I83" s="100">
        <v>768</v>
      </c>
      <c r="J83" s="46">
        <v>-0.41276041666666663</v>
      </c>
      <c r="K83" s="100">
        <v>451</v>
      </c>
      <c r="L83" s="44">
        <v>1</v>
      </c>
      <c r="M83" s="100">
        <v>255</v>
      </c>
      <c r="N83" s="44">
        <v>1</v>
      </c>
      <c r="O83" s="66">
        <v>0.7686274509803921</v>
      </c>
    </row>
    <row r="84" spans="2:15" ht="15">
      <c r="B84" s="84" t="s">
        <v>45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</sheetData>
  <sheetProtection/>
  <mergeCells count="69"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K59:O59"/>
    <mergeCell ref="D60:E61"/>
    <mergeCell ref="I6:I7"/>
    <mergeCell ref="J6:J7"/>
    <mergeCell ref="K6:L7"/>
    <mergeCell ref="K5:O5"/>
    <mergeCell ref="D5:H5"/>
    <mergeCell ref="I5:J5"/>
    <mergeCell ref="B33:N33"/>
    <mergeCell ref="B34:N3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B38:B40"/>
    <mergeCell ref="C38:C40"/>
    <mergeCell ref="H39:H40"/>
    <mergeCell ref="J39:J40"/>
    <mergeCell ref="O39:O40"/>
    <mergeCell ref="B56:N56"/>
    <mergeCell ref="H37:H38"/>
    <mergeCell ref="I37:I38"/>
    <mergeCell ref="J37:J38"/>
    <mergeCell ref="K37:L38"/>
  </mergeCells>
  <conditionalFormatting sqref="H10:H14 J10:J14 O10:O14">
    <cfRule type="cellIs" priority="32" dxfId="315" operator="lessThan">
      <formula>0</formula>
    </cfRule>
  </conditionalFormatting>
  <conditionalFormatting sqref="H24:H28 J24:J28 O24:O28 H15:H18 O15:O18">
    <cfRule type="cellIs" priority="33" dxfId="315" operator="lessThan">
      <formula>0</formula>
    </cfRule>
  </conditionalFormatting>
  <conditionalFormatting sqref="J18 J15:J16">
    <cfRule type="cellIs" priority="31" dxfId="315" operator="lessThan">
      <formula>0</formula>
    </cfRule>
  </conditionalFormatting>
  <conditionalFormatting sqref="H19:H23 J19:J23 O19:O23">
    <cfRule type="cellIs" priority="28" dxfId="315" operator="lessThan">
      <formula>0</formula>
    </cfRule>
  </conditionalFormatting>
  <conditionalFormatting sqref="H29 O29">
    <cfRule type="cellIs" priority="27" dxfId="315" operator="lessThan">
      <formula>0</formula>
    </cfRule>
  </conditionalFormatting>
  <conditionalFormatting sqref="H29 O29 J29">
    <cfRule type="cellIs" priority="26" dxfId="315" operator="lessThan">
      <formula>0</formula>
    </cfRule>
  </conditionalFormatting>
  <conditionalFormatting sqref="H48:H50 J48:J50 O48:O50 O42 H42">
    <cfRule type="cellIs" priority="25" dxfId="315" operator="lessThan">
      <formula>0</formula>
    </cfRule>
  </conditionalFormatting>
  <conditionalFormatting sqref="H50 O50 O42 H42">
    <cfRule type="cellIs" priority="24" dxfId="315" operator="lessThan">
      <formula>0</formula>
    </cfRule>
  </conditionalFormatting>
  <conditionalFormatting sqref="H26:H27 O26:O27 H17:H18 O17:O18">
    <cfRule type="cellIs" priority="29" dxfId="315" operator="lessThan">
      <formula>0</formula>
    </cfRule>
  </conditionalFormatting>
  <conditionalFormatting sqref="D19:O25 D10:O16">
    <cfRule type="cellIs" priority="30" dxfId="316" operator="equal">
      <formula>0</formula>
    </cfRule>
  </conditionalFormatting>
  <conditionalFormatting sqref="H41 J41 O41">
    <cfRule type="cellIs" priority="23" dxfId="315" operator="lessThan">
      <formula>0</formula>
    </cfRule>
  </conditionalFormatting>
  <conditionalFormatting sqref="H43:H47 J43:J47 O43:O47">
    <cfRule type="cellIs" priority="22" dxfId="315" operator="lessThan">
      <formula>0</formula>
    </cfRule>
  </conditionalFormatting>
  <conditionalFormatting sqref="D41:O41 D43:O49">
    <cfRule type="cellIs" priority="21" dxfId="316" operator="equal">
      <formula>0</formula>
    </cfRule>
  </conditionalFormatting>
  <conditionalFormatting sqref="H52 J52 O52">
    <cfRule type="cellIs" priority="20" dxfId="315" operator="lessThan">
      <formula>0</formula>
    </cfRule>
  </conditionalFormatting>
  <conditionalFormatting sqref="H51 J51 O51">
    <cfRule type="cellIs" priority="19" dxfId="315" operator="lessThan">
      <formula>0</formula>
    </cfRule>
  </conditionalFormatting>
  <conditionalFormatting sqref="H51 O51">
    <cfRule type="cellIs" priority="18" dxfId="315" operator="lessThan">
      <formula>0</formula>
    </cfRule>
  </conditionalFormatting>
  <conditionalFormatting sqref="H53 O53">
    <cfRule type="cellIs" priority="17" dxfId="315" operator="lessThan">
      <formula>0</formula>
    </cfRule>
  </conditionalFormatting>
  <conditionalFormatting sqref="H53 O53 J53">
    <cfRule type="cellIs" priority="16" dxfId="315" operator="lessThan">
      <formula>0</formula>
    </cfRule>
  </conditionalFormatting>
  <conditionalFormatting sqref="H64:H68 J64:J68 O64:O68">
    <cfRule type="cellIs" priority="15" dxfId="315" operator="lessThan">
      <formula>0</formula>
    </cfRule>
  </conditionalFormatting>
  <conditionalFormatting sqref="J69:J70 O69:O70 H69:H70">
    <cfRule type="cellIs" priority="14" dxfId="315" operator="lessThan">
      <formula>0</formula>
    </cfRule>
  </conditionalFormatting>
  <conditionalFormatting sqref="D73:O79 D64:O70">
    <cfRule type="cellIs" priority="13" dxfId="316" operator="equal">
      <formula>0</formula>
    </cfRule>
  </conditionalFormatting>
  <conditionalFormatting sqref="H78:H80 J78:J80 O78:O80">
    <cfRule type="cellIs" priority="12" dxfId="315" operator="lessThan">
      <formula>0</formula>
    </cfRule>
  </conditionalFormatting>
  <conditionalFormatting sqref="H73:H77 J73:J77 O73:O77">
    <cfRule type="cellIs" priority="11" dxfId="315" operator="lessThan">
      <formula>0</formula>
    </cfRule>
  </conditionalFormatting>
  <conditionalFormatting sqref="H71 O71">
    <cfRule type="cellIs" priority="10" dxfId="315" operator="lessThan">
      <formula>0</formula>
    </cfRule>
  </conditionalFormatting>
  <conditionalFormatting sqref="H71 J71 O71">
    <cfRule type="cellIs" priority="9" dxfId="315" operator="lessThan">
      <formula>0</formula>
    </cfRule>
  </conditionalFormatting>
  <conditionalFormatting sqref="H72 J72 O72">
    <cfRule type="cellIs" priority="8" dxfId="315" operator="lessThan">
      <formula>0</formula>
    </cfRule>
  </conditionalFormatting>
  <conditionalFormatting sqref="H72 O72">
    <cfRule type="cellIs" priority="7" dxfId="315" operator="lessThan">
      <formula>0</formula>
    </cfRule>
  </conditionalFormatting>
  <conditionalFormatting sqref="H80 O80">
    <cfRule type="cellIs" priority="6" dxfId="315" operator="lessThan">
      <formula>0</formula>
    </cfRule>
  </conditionalFormatting>
  <conditionalFormatting sqref="H82 J82 O82">
    <cfRule type="cellIs" priority="5" dxfId="315" operator="lessThan">
      <formula>0</formula>
    </cfRule>
  </conditionalFormatting>
  <conditionalFormatting sqref="H81 J81 O81">
    <cfRule type="cellIs" priority="4" dxfId="315" operator="lessThan">
      <formula>0</formula>
    </cfRule>
  </conditionalFormatting>
  <conditionalFormatting sqref="H81 O81">
    <cfRule type="cellIs" priority="3" dxfId="315" operator="lessThan">
      <formula>0</formula>
    </cfRule>
  </conditionalFormatting>
  <conditionalFormatting sqref="H83 O83">
    <cfRule type="cellIs" priority="2" dxfId="315" operator="lessThan">
      <formula>0</formula>
    </cfRule>
  </conditionalFormatting>
  <conditionalFormatting sqref="H83 O83 J83">
    <cfRule type="cellIs" priority="1" dxfId="31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62</v>
      </c>
    </row>
    <row r="2" spans="2:15" ht="15">
      <c r="B2" s="148" t="s">
        <v>20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67"/>
    </row>
    <row r="3" spans="2:15" ht="15">
      <c r="B3" s="149" t="s">
        <v>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85" t="s">
        <v>38</v>
      </c>
    </row>
    <row r="4" spans="2:15" ht="14.25" customHeight="1">
      <c r="B4" s="136" t="s">
        <v>22</v>
      </c>
      <c r="C4" s="136" t="s">
        <v>1</v>
      </c>
      <c r="D4" s="133" t="s">
        <v>63</v>
      </c>
      <c r="E4" s="134"/>
      <c r="F4" s="134"/>
      <c r="G4" s="134"/>
      <c r="H4" s="135"/>
      <c r="I4" s="134" t="s">
        <v>59</v>
      </c>
      <c r="J4" s="134"/>
      <c r="K4" s="133" t="s">
        <v>64</v>
      </c>
      <c r="L4" s="134"/>
      <c r="M4" s="134"/>
      <c r="N4" s="134"/>
      <c r="O4" s="135"/>
    </row>
    <row r="5" spans="2:15" ht="14.25" customHeight="1">
      <c r="B5" s="137"/>
      <c r="C5" s="137"/>
      <c r="D5" s="118" t="s">
        <v>65</v>
      </c>
      <c r="E5" s="119"/>
      <c r="F5" s="119"/>
      <c r="G5" s="119"/>
      <c r="H5" s="120"/>
      <c r="I5" s="119" t="s">
        <v>60</v>
      </c>
      <c r="J5" s="119"/>
      <c r="K5" s="118" t="s">
        <v>66</v>
      </c>
      <c r="L5" s="119"/>
      <c r="M5" s="119"/>
      <c r="N5" s="119"/>
      <c r="O5" s="120"/>
    </row>
    <row r="6" spans="2:15" ht="14.25" customHeight="1">
      <c r="B6" s="137"/>
      <c r="C6" s="132"/>
      <c r="D6" s="121">
        <v>2018</v>
      </c>
      <c r="E6" s="122"/>
      <c r="F6" s="125">
        <v>2017</v>
      </c>
      <c r="G6" s="125"/>
      <c r="H6" s="128" t="s">
        <v>23</v>
      </c>
      <c r="I6" s="143">
        <v>2017</v>
      </c>
      <c r="J6" s="121" t="s">
        <v>67</v>
      </c>
      <c r="K6" s="121">
        <v>2018</v>
      </c>
      <c r="L6" s="122"/>
      <c r="M6" s="125">
        <v>2017</v>
      </c>
      <c r="N6" s="122"/>
      <c r="O6" s="127" t="s">
        <v>23</v>
      </c>
    </row>
    <row r="7" spans="2:15" ht="15" customHeight="1">
      <c r="B7" s="146" t="s">
        <v>22</v>
      </c>
      <c r="C7" s="138" t="s">
        <v>25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5" customHeight="1">
      <c r="B8" s="146"/>
      <c r="C8" s="138"/>
      <c r="D8" s="102" t="s">
        <v>26</v>
      </c>
      <c r="E8" s="106" t="s">
        <v>2</v>
      </c>
      <c r="F8" s="103" t="s">
        <v>26</v>
      </c>
      <c r="G8" s="86" t="s">
        <v>2</v>
      </c>
      <c r="H8" s="114" t="s">
        <v>27</v>
      </c>
      <c r="I8" s="18" t="s">
        <v>26</v>
      </c>
      <c r="J8" s="116" t="s">
        <v>68</v>
      </c>
      <c r="K8" s="102" t="s">
        <v>26</v>
      </c>
      <c r="L8" s="19" t="s">
        <v>2</v>
      </c>
      <c r="M8" s="103" t="s">
        <v>26</v>
      </c>
      <c r="N8" s="19" t="s">
        <v>2</v>
      </c>
      <c r="O8" s="140" t="s">
        <v>27</v>
      </c>
    </row>
    <row r="9" spans="2:15" ht="15" customHeight="1">
      <c r="B9" s="147"/>
      <c r="C9" s="139"/>
      <c r="D9" s="105" t="s">
        <v>28</v>
      </c>
      <c r="E9" s="104" t="s">
        <v>29</v>
      </c>
      <c r="F9" s="20" t="s">
        <v>28</v>
      </c>
      <c r="G9" s="21" t="s">
        <v>29</v>
      </c>
      <c r="H9" s="115"/>
      <c r="I9" s="22" t="s">
        <v>28</v>
      </c>
      <c r="J9" s="117"/>
      <c r="K9" s="105" t="s">
        <v>28</v>
      </c>
      <c r="L9" s="104" t="s">
        <v>29</v>
      </c>
      <c r="M9" s="20" t="s">
        <v>28</v>
      </c>
      <c r="N9" s="104" t="s">
        <v>29</v>
      </c>
      <c r="O9" s="141"/>
    </row>
    <row r="10" spans="2:15" ht="15">
      <c r="B10" s="23"/>
      <c r="C10" s="25" t="s">
        <v>9</v>
      </c>
      <c r="D10" s="26">
        <v>18</v>
      </c>
      <c r="E10" s="27">
        <v>0.75</v>
      </c>
      <c r="F10" s="87">
        <v>9</v>
      </c>
      <c r="G10" s="88">
        <v>0.45</v>
      </c>
      <c r="H10" s="28">
        <v>1</v>
      </c>
      <c r="I10" s="87">
        <v>23</v>
      </c>
      <c r="J10" s="89">
        <v>-0.21739130434782605</v>
      </c>
      <c r="K10" s="26">
        <v>18</v>
      </c>
      <c r="L10" s="27">
        <v>0.75</v>
      </c>
      <c r="M10" s="87">
        <v>9</v>
      </c>
      <c r="N10" s="88">
        <v>0.45</v>
      </c>
      <c r="O10" s="28">
        <v>1</v>
      </c>
    </row>
    <row r="11" spans="2:15" ht="15">
      <c r="B11" s="23"/>
      <c r="C11" s="29" t="s">
        <v>12</v>
      </c>
      <c r="D11" s="30">
        <v>3</v>
      </c>
      <c r="E11" s="31">
        <v>0.125</v>
      </c>
      <c r="F11" s="32">
        <v>10</v>
      </c>
      <c r="G11" s="33">
        <v>0.5</v>
      </c>
      <c r="H11" s="34">
        <v>-0.7</v>
      </c>
      <c r="I11" s="32">
        <v>6</v>
      </c>
      <c r="J11" s="35">
        <v>-0.5</v>
      </c>
      <c r="K11" s="30">
        <v>3</v>
      </c>
      <c r="L11" s="31">
        <v>0.125</v>
      </c>
      <c r="M11" s="32">
        <v>10</v>
      </c>
      <c r="N11" s="33">
        <v>0.5</v>
      </c>
      <c r="O11" s="34">
        <v>-0.7</v>
      </c>
    </row>
    <row r="12" spans="2:15" ht="15">
      <c r="B12" s="23"/>
      <c r="C12" s="29" t="s">
        <v>17</v>
      </c>
      <c r="D12" s="30">
        <v>2</v>
      </c>
      <c r="E12" s="31">
        <v>0.08333333333333333</v>
      </c>
      <c r="F12" s="32">
        <v>1</v>
      </c>
      <c r="G12" s="33">
        <v>0.05</v>
      </c>
      <c r="H12" s="34">
        <v>1</v>
      </c>
      <c r="I12" s="32">
        <v>2</v>
      </c>
      <c r="J12" s="35">
        <v>0</v>
      </c>
      <c r="K12" s="30">
        <v>2</v>
      </c>
      <c r="L12" s="31">
        <v>0.08333333333333333</v>
      </c>
      <c r="M12" s="32">
        <v>1</v>
      </c>
      <c r="N12" s="33">
        <v>0.05</v>
      </c>
      <c r="O12" s="34">
        <v>1</v>
      </c>
    </row>
    <row r="13" spans="2:15" ht="15">
      <c r="B13" s="23"/>
      <c r="C13" s="29" t="s">
        <v>16</v>
      </c>
      <c r="D13" s="30">
        <v>1</v>
      </c>
      <c r="E13" s="31">
        <v>0.041666666666666664</v>
      </c>
      <c r="F13" s="32">
        <v>0</v>
      </c>
      <c r="G13" s="33">
        <v>0</v>
      </c>
      <c r="H13" s="34"/>
      <c r="I13" s="32">
        <v>2</v>
      </c>
      <c r="J13" s="35">
        <v>-0.5</v>
      </c>
      <c r="K13" s="30">
        <v>1</v>
      </c>
      <c r="L13" s="31">
        <v>0.041666666666666664</v>
      </c>
      <c r="M13" s="32">
        <v>0</v>
      </c>
      <c r="N13" s="33">
        <v>0</v>
      </c>
      <c r="O13" s="34"/>
    </row>
    <row r="14" spans="2:15" ht="15">
      <c r="B14" s="36"/>
      <c r="C14" s="29" t="s">
        <v>18</v>
      </c>
      <c r="D14" s="30">
        <v>0</v>
      </c>
      <c r="E14" s="31">
        <v>0</v>
      </c>
      <c r="F14" s="32">
        <v>0</v>
      </c>
      <c r="G14" s="33">
        <v>0</v>
      </c>
      <c r="H14" s="34"/>
      <c r="I14" s="32">
        <v>9</v>
      </c>
      <c r="J14" s="35">
        <v>-1</v>
      </c>
      <c r="K14" s="30">
        <v>0</v>
      </c>
      <c r="L14" s="31">
        <v>0</v>
      </c>
      <c r="M14" s="32">
        <v>0</v>
      </c>
      <c r="N14" s="33">
        <v>0</v>
      </c>
      <c r="O14" s="34"/>
    </row>
    <row r="15" spans="2:15" ht="15">
      <c r="B15" s="23"/>
      <c r="C15" s="29" t="s">
        <v>58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1</v>
      </c>
      <c r="J15" s="35">
        <v>-1</v>
      </c>
      <c r="K15" s="30">
        <v>0</v>
      </c>
      <c r="L15" s="31">
        <v>0</v>
      </c>
      <c r="M15" s="32">
        <v>0</v>
      </c>
      <c r="N15" s="33">
        <v>0</v>
      </c>
      <c r="O15" s="34"/>
    </row>
    <row r="16" spans="2:15" ht="15">
      <c r="B16" s="23"/>
      <c r="C16" s="29" t="s">
        <v>11</v>
      </c>
      <c r="D16" s="30">
        <v>0</v>
      </c>
      <c r="E16" s="31">
        <v>0</v>
      </c>
      <c r="F16" s="32">
        <v>0</v>
      </c>
      <c r="G16" s="33">
        <v>0</v>
      </c>
      <c r="H16" s="34"/>
      <c r="I16" s="32">
        <v>8</v>
      </c>
      <c r="J16" s="35">
        <v>-1</v>
      </c>
      <c r="K16" s="30">
        <v>0</v>
      </c>
      <c r="L16" s="31">
        <v>0</v>
      </c>
      <c r="M16" s="32">
        <v>0</v>
      </c>
      <c r="N16" s="33">
        <v>0</v>
      </c>
      <c r="O16" s="34"/>
    </row>
    <row r="17" spans="2:15" ht="15">
      <c r="B17" s="68"/>
      <c r="C17" s="37" t="s">
        <v>30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0</v>
      </c>
      <c r="N17" s="54">
        <v>0</v>
      </c>
      <c r="O17" s="56"/>
    </row>
    <row r="18" spans="2:15" ht="15">
      <c r="B18" s="69" t="s">
        <v>39</v>
      </c>
      <c r="C18" s="64" t="s">
        <v>31</v>
      </c>
      <c r="D18" s="99">
        <v>24</v>
      </c>
      <c r="E18" s="58">
        <v>1</v>
      </c>
      <c r="F18" s="99">
        <v>20</v>
      </c>
      <c r="G18" s="58">
        <v>1</v>
      </c>
      <c r="H18" s="59">
        <v>0.19999999999999996</v>
      </c>
      <c r="I18" s="99">
        <v>51</v>
      </c>
      <c r="J18" s="60">
        <v>-0.5294117647058824</v>
      </c>
      <c r="K18" s="99">
        <v>24</v>
      </c>
      <c r="L18" s="58">
        <v>1</v>
      </c>
      <c r="M18" s="99">
        <v>20</v>
      </c>
      <c r="N18" s="60">
        <v>1</v>
      </c>
      <c r="O18" s="65">
        <v>0.19999999999999996</v>
      </c>
    </row>
    <row r="19" spans="2:15" ht="15">
      <c r="B19" s="23"/>
      <c r="C19" s="25" t="s">
        <v>3</v>
      </c>
      <c r="D19" s="26">
        <v>459</v>
      </c>
      <c r="E19" s="27">
        <v>0.24945652173913044</v>
      </c>
      <c r="F19" s="87">
        <v>389</v>
      </c>
      <c r="G19" s="88">
        <v>0.2596795727636849</v>
      </c>
      <c r="H19" s="28">
        <v>0.17994858611825193</v>
      </c>
      <c r="I19" s="87">
        <v>353</v>
      </c>
      <c r="J19" s="89">
        <v>0.30028328611898014</v>
      </c>
      <c r="K19" s="26">
        <v>459</v>
      </c>
      <c r="L19" s="27">
        <v>0.24945652173913044</v>
      </c>
      <c r="M19" s="87">
        <v>389</v>
      </c>
      <c r="N19" s="88">
        <v>0.2596795727636849</v>
      </c>
      <c r="O19" s="28">
        <v>0.17994858611825193</v>
      </c>
    </row>
    <row r="20" spans="2:15" ht="15">
      <c r="B20" s="23"/>
      <c r="C20" s="29" t="s">
        <v>4</v>
      </c>
      <c r="D20" s="30">
        <v>376</v>
      </c>
      <c r="E20" s="31">
        <v>0.20434782608695654</v>
      </c>
      <c r="F20" s="32">
        <v>278</v>
      </c>
      <c r="G20" s="33">
        <v>0.1855807743658211</v>
      </c>
      <c r="H20" s="34">
        <v>0.3525179856115108</v>
      </c>
      <c r="I20" s="32">
        <v>511</v>
      </c>
      <c r="J20" s="35">
        <v>-0.264187866927593</v>
      </c>
      <c r="K20" s="30">
        <v>376</v>
      </c>
      <c r="L20" s="31">
        <v>0.20434782608695654</v>
      </c>
      <c r="M20" s="32">
        <v>278</v>
      </c>
      <c r="N20" s="33">
        <v>0.1855807743658211</v>
      </c>
      <c r="O20" s="34">
        <v>0.3525179856115108</v>
      </c>
    </row>
    <row r="21" spans="2:15" ht="15">
      <c r="B21" s="23"/>
      <c r="C21" s="29" t="s">
        <v>10</v>
      </c>
      <c r="D21" s="30">
        <v>343</v>
      </c>
      <c r="E21" s="31">
        <v>0.18641304347826088</v>
      </c>
      <c r="F21" s="32">
        <v>227</v>
      </c>
      <c r="G21" s="33">
        <v>0.15153538050734314</v>
      </c>
      <c r="H21" s="34">
        <v>0.5110132158590308</v>
      </c>
      <c r="I21" s="32">
        <v>389</v>
      </c>
      <c r="J21" s="35">
        <v>-0.1182519280205655</v>
      </c>
      <c r="K21" s="30">
        <v>343</v>
      </c>
      <c r="L21" s="31">
        <v>0.18641304347826088</v>
      </c>
      <c r="M21" s="32">
        <v>227</v>
      </c>
      <c r="N21" s="33">
        <v>0.15153538050734314</v>
      </c>
      <c r="O21" s="34">
        <v>0.5110132158590308</v>
      </c>
    </row>
    <row r="22" spans="2:15" ht="15">
      <c r="B22" s="23"/>
      <c r="C22" s="29" t="s">
        <v>9</v>
      </c>
      <c r="D22" s="30">
        <v>215</v>
      </c>
      <c r="E22" s="31">
        <v>0.11684782608695653</v>
      </c>
      <c r="F22" s="32">
        <v>147</v>
      </c>
      <c r="G22" s="33">
        <v>0.09813084112149532</v>
      </c>
      <c r="H22" s="34">
        <v>0.4625850340136055</v>
      </c>
      <c r="I22" s="32">
        <v>396</v>
      </c>
      <c r="J22" s="35">
        <v>-0.45707070707070707</v>
      </c>
      <c r="K22" s="30">
        <v>215</v>
      </c>
      <c r="L22" s="31">
        <v>0.11684782608695653</v>
      </c>
      <c r="M22" s="32">
        <v>147</v>
      </c>
      <c r="N22" s="33">
        <v>0.09813084112149532</v>
      </c>
      <c r="O22" s="34">
        <v>0.4625850340136055</v>
      </c>
    </row>
    <row r="23" spans="2:15" ht="15">
      <c r="B23" s="36"/>
      <c r="C23" s="29" t="s">
        <v>8</v>
      </c>
      <c r="D23" s="30">
        <v>200</v>
      </c>
      <c r="E23" s="31">
        <v>0.10869565217391304</v>
      </c>
      <c r="F23" s="32">
        <v>196</v>
      </c>
      <c r="G23" s="33">
        <v>0.1308411214953271</v>
      </c>
      <c r="H23" s="34">
        <v>0.020408163265306145</v>
      </c>
      <c r="I23" s="32">
        <v>607</v>
      </c>
      <c r="J23" s="35">
        <v>-0.670510708401977</v>
      </c>
      <c r="K23" s="30">
        <v>200</v>
      </c>
      <c r="L23" s="31">
        <v>0.10869565217391304</v>
      </c>
      <c r="M23" s="32">
        <v>196</v>
      </c>
      <c r="N23" s="33">
        <v>0.1308411214953271</v>
      </c>
      <c r="O23" s="34">
        <v>0.020408163265306145</v>
      </c>
    </row>
    <row r="24" spans="2:15" ht="15">
      <c r="B24" s="23"/>
      <c r="C24" s="29" t="s">
        <v>12</v>
      </c>
      <c r="D24" s="30">
        <v>139</v>
      </c>
      <c r="E24" s="31">
        <v>0.07554347826086956</v>
      </c>
      <c r="F24" s="32">
        <v>187</v>
      </c>
      <c r="G24" s="33">
        <v>0.12483311081441922</v>
      </c>
      <c r="H24" s="34">
        <v>-0.25668449197860965</v>
      </c>
      <c r="I24" s="32">
        <v>162</v>
      </c>
      <c r="J24" s="35">
        <v>-0.14197530864197527</v>
      </c>
      <c r="K24" s="30">
        <v>139</v>
      </c>
      <c r="L24" s="31">
        <v>0.07554347826086956</v>
      </c>
      <c r="M24" s="32">
        <v>187</v>
      </c>
      <c r="N24" s="33">
        <v>0.12483311081441922</v>
      </c>
      <c r="O24" s="34">
        <v>-0.25668449197860965</v>
      </c>
    </row>
    <row r="25" spans="2:15" ht="15">
      <c r="B25" s="23"/>
      <c r="C25" s="29" t="s">
        <v>11</v>
      </c>
      <c r="D25" s="30">
        <v>99</v>
      </c>
      <c r="E25" s="31">
        <v>0.05380434782608696</v>
      </c>
      <c r="F25" s="32">
        <v>73</v>
      </c>
      <c r="G25" s="33">
        <v>0.048731642189586116</v>
      </c>
      <c r="H25" s="34">
        <v>0.3561643835616439</v>
      </c>
      <c r="I25" s="32">
        <v>237</v>
      </c>
      <c r="J25" s="35">
        <v>-0.5822784810126582</v>
      </c>
      <c r="K25" s="30">
        <v>99</v>
      </c>
      <c r="L25" s="31">
        <v>0.05380434782608696</v>
      </c>
      <c r="M25" s="32">
        <v>73</v>
      </c>
      <c r="N25" s="33">
        <v>0.048731642189586116</v>
      </c>
      <c r="O25" s="34">
        <v>0.3561643835616439</v>
      </c>
    </row>
    <row r="26" spans="2:15" ht="15">
      <c r="B26" s="70"/>
      <c r="C26" s="37" t="s">
        <v>30</v>
      </c>
      <c r="D26" s="38">
        <v>9</v>
      </c>
      <c r="E26" s="54">
        <v>0.004891304347826087</v>
      </c>
      <c r="F26" s="38">
        <v>1</v>
      </c>
      <c r="G26" s="62">
        <v>0.0006675567423230974</v>
      </c>
      <c r="H26" s="55">
        <v>8</v>
      </c>
      <c r="I26" s="38">
        <v>20</v>
      </c>
      <c r="J26" s="63">
        <v>-0.55</v>
      </c>
      <c r="K26" s="38">
        <v>9</v>
      </c>
      <c r="L26" s="62">
        <v>0.004891304347826087</v>
      </c>
      <c r="M26" s="38">
        <v>1</v>
      </c>
      <c r="N26" s="62">
        <v>0.0006675567423230974</v>
      </c>
      <c r="O26" s="56">
        <v>8</v>
      </c>
    </row>
    <row r="27" spans="2:15" ht="15">
      <c r="B27" s="69" t="s">
        <v>40</v>
      </c>
      <c r="C27" s="64" t="s">
        <v>31</v>
      </c>
      <c r="D27" s="99">
        <v>1840</v>
      </c>
      <c r="E27" s="58">
        <v>1</v>
      </c>
      <c r="F27" s="99">
        <v>1498</v>
      </c>
      <c r="G27" s="58">
        <v>1</v>
      </c>
      <c r="H27" s="59">
        <v>0.2283044058744994</v>
      </c>
      <c r="I27" s="99">
        <v>2675</v>
      </c>
      <c r="J27" s="60">
        <v>-0.31214953271028034</v>
      </c>
      <c r="K27" s="99">
        <v>1840</v>
      </c>
      <c r="L27" s="58">
        <v>1</v>
      </c>
      <c r="M27" s="99">
        <v>1498</v>
      </c>
      <c r="N27" s="60">
        <v>1</v>
      </c>
      <c r="O27" s="65">
        <v>0.2283044058744994</v>
      </c>
    </row>
    <row r="28" spans="2:16" ht="15">
      <c r="B28" s="69" t="s">
        <v>69</v>
      </c>
      <c r="C28" s="64" t="s">
        <v>31</v>
      </c>
      <c r="D28" s="57">
        <v>1</v>
      </c>
      <c r="E28" s="58">
        <v>1</v>
      </c>
      <c r="F28" s="57">
        <v>6</v>
      </c>
      <c r="G28" s="58">
        <v>1</v>
      </c>
      <c r="H28" s="59">
        <v>-0.8333333333333334</v>
      </c>
      <c r="I28" s="57">
        <v>3</v>
      </c>
      <c r="J28" s="58">
        <v>-0.6666666666666667</v>
      </c>
      <c r="K28" s="57">
        <v>1</v>
      </c>
      <c r="L28" s="58">
        <v>1</v>
      </c>
      <c r="M28" s="57">
        <v>6</v>
      </c>
      <c r="N28" s="58">
        <v>1</v>
      </c>
      <c r="O28" s="65">
        <v>-0.8333333333333334</v>
      </c>
      <c r="P28" s="73"/>
    </row>
    <row r="29" spans="2:16" ht="15">
      <c r="B29" s="71"/>
      <c r="C29" s="43" t="s">
        <v>31</v>
      </c>
      <c r="D29" s="100">
        <v>1865</v>
      </c>
      <c r="E29" s="44">
        <v>1</v>
      </c>
      <c r="F29" s="100">
        <v>1524</v>
      </c>
      <c r="G29" s="44">
        <v>1</v>
      </c>
      <c r="H29" s="45">
        <v>0.22375328083989499</v>
      </c>
      <c r="I29" s="100">
        <v>2729</v>
      </c>
      <c r="J29" s="46">
        <v>-0.31659948699157203</v>
      </c>
      <c r="K29" s="100">
        <v>1865</v>
      </c>
      <c r="L29" s="44">
        <v>1</v>
      </c>
      <c r="M29" s="100">
        <v>1524</v>
      </c>
      <c r="N29" s="44">
        <v>1</v>
      </c>
      <c r="O29" s="66">
        <v>0.22375328083989499</v>
      </c>
      <c r="P29" s="73"/>
    </row>
    <row r="30" ht="14.25" customHeight="1">
      <c r="B30" t="s">
        <v>56</v>
      </c>
    </row>
    <row r="31" ht="15">
      <c r="B31" s="48" t="s">
        <v>57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48" t="s">
        <v>41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67"/>
    </row>
    <row r="35" spans="2:15" ht="15">
      <c r="B35" s="149" t="s">
        <v>42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7" t="s">
        <v>38</v>
      </c>
    </row>
    <row r="36" spans="2:15" ht="14.25" customHeight="1">
      <c r="B36" s="136" t="s">
        <v>22</v>
      </c>
      <c r="C36" s="136" t="s">
        <v>1</v>
      </c>
      <c r="D36" s="133" t="s">
        <v>63</v>
      </c>
      <c r="E36" s="134"/>
      <c r="F36" s="134"/>
      <c r="G36" s="134"/>
      <c r="H36" s="135"/>
      <c r="I36" s="134" t="s">
        <v>59</v>
      </c>
      <c r="J36" s="134"/>
      <c r="K36" s="133" t="s">
        <v>64</v>
      </c>
      <c r="L36" s="134"/>
      <c r="M36" s="134"/>
      <c r="N36" s="134"/>
      <c r="O36" s="135"/>
    </row>
    <row r="37" spans="2:15" ht="14.25" customHeight="1">
      <c r="B37" s="137"/>
      <c r="C37" s="137"/>
      <c r="D37" s="118" t="s">
        <v>65</v>
      </c>
      <c r="E37" s="119"/>
      <c r="F37" s="119"/>
      <c r="G37" s="119"/>
      <c r="H37" s="120"/>
      <c r="I37" s="119" t="s">
        <v>60</v>
      </c>
      <c r="J37" s="119"/>
      <c r="K37" s="118" t="s">
        <v>66</v>
      </c>
      <c r="L37" s="119"/>
      <c r="M37" s="119"/>
      <c r="N37" s="119"/>
      <c r="O37" s="120"/>
    </row>
    <row r="38" spans="2:15" ht="14.25" customHeight="1">
      <c r="B38" s="137"/>
      <c r="C38" s="132"/>
      <c r="D38" s="121">
        <v>2018</v>
      </c>
      <c r="E38" s="122"/>
      <c r="F38" s="125">
        <v>2017</v>
      </c>
      <c r="G38" s="125"/>
      <c r="H38" s="128" t="s">
        <v>23</v>
      </c>
      <c r="I38" s="143">
        <v>2017</v>
      </c>
      <c r="J38" s="121" t="s">
        <v>67</v>
      </c>
      <c r="K38" s="121">
        <v>2018</v>
      </c>
      <c r="L38" s="122"/>
      <c r="M38" s="125">
        <v>2017</v>
      </c>
      <c r="N38" s="122"/>
      <c r="O38" s="127" t="s">
        <v>23</v>
      </c>
    </row>
    <row r="39" spans="2:15" ht="14.25" customHeight="1">
      <c r="B39" s="146" t="s">
        <v>22</v>
      </c>
      <c r="C39" s="138" t="s">
        <v>25</v>
      </c>
      <c r="D39" s="123"/>
      <c r="E39" s="124"/>
      <c r="F39" s="126"/>
      <c r="G39" s="126"/>
      <c r="H39" s="129"/>
      <c r="I39" s="144"/>
      <c r="J39" s="145"/>
      <c r="K39" s="123"/>
      <c r="L39" s="124"/>
      <c r="M39" s="126"/>
      <c r="N39" s="124"/>
      <c r="O39" s="127"/>
    </row>
    <row r="40" spans="2:15" ht="14.25" customHeight="1">
      <c r="B40" s="146"/>
      <c r="C40" s="138"/>
      <c r="D40" s="102" t="s">
        <v>26</v>
      </c>
      <c r="E40" s="106" t="s">
        <v>2</v>
      </c>
      <c r="F40" s="103" t="s">
        <v>26</v>
      </c>
      <c r="G40" s="86" t="s">
        <v>2</v>
      </c>
      <c r="H40" s="114" t="s">
        <v>27</v>
      </c>
      <c r="I40" s="18" t="s">
        <v>26</v>
      </c>
      <c r="J40" s="116" t="s">
        <v>68</v>
      </c>
      <c r="K40" s="102" t="s">
        <v>26</v>
      </c>
      <c r="L40" s="19" t="s">
        <v>2</v>
      </c>
      <c r="M40" s="103" t="s">
        <v>26</v>
      </c>
      <c r="N40" s="19" t="s">
        <v>2</v>
      </c>
      <c r="O40" s="140" t="s">
        <v>27</v>
      </c>
    </row>
    <row r="41" spans="2:15" ht="14.25" customHeight="1">
      <c r="B41" s="147"/>
      <c r="C41" s="139"/>
      <c r="D41" s="105" t="s">
        <v>28</v>
      </c>
      <c r="E41" s="104" t="s">
        <v>29</v>
      </c>
      <c r="F41" s="20" t="s">
        <v>28</v>
      </c>
      <c r="G41" s="21" t="s">
        <v>29</v>
      </c>
      <c r="H41" s="115"/>
      <c r="I41" s="22" t="s">
        <v>28</v>
      </c>
      <c r="J41" s="117"/>
      <c r="K41" s="105" t="s">
        <v>28</v>
      </c>
      <c r="L41" s="104" t="s">
        <v>29</v>
      </c>
      <c r="M41" s="20" t="s">
        <v>28</v>
      </c>
      <c r="N41" s="104" t="s">
        <v>29</v>
      </c>
      <c r="O41" s="141"/>
    </row>
    <row r="42" spans="2:15" ht="15">
      <c r="B42" s="69" t="s">
        <v>39</v>
      </c>
      <c r="C42" s="64" t="s">
        <v>31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398</v>
      </c>
      <c r="E43" s="27">
        <v>0.2816702052370842</v>
      </c>
      <c r="F43" s="87">
        <v>353</v>
      </c>
      <c r="G43" s="88">
        <v>0.27883096366508686</v>
      </c>
      <c r="H43" s="28">
        <v>0.1274787535410764</v>
      </c>
      <c r="I43" s="87">
        <v>307</v>
      </c>
      <c r="J43" s="89">
        <v>0.2964169381107491</v>
      </c>
      <c r="K43" s="26">
        <v>398</v>
      </c>
      <c r="L43" s="27">
        <v>0.2816702052370842</v>
      </c>
      <c r="M43" s="87">
        <v>353</v>
      </c>
      <c r="N43" s="88">
        <v>0.27883096366508686</v>
      </c>
      <c r="O43" s="28">
        <v>0.1274787535410764</v>
      </c>
    </row>
    <row r="44" spans="2:15" ht="15">
      <c r="B44" s="23"/>
      <c r="C44" s="29" t="s">
        <v>10</v>
      </c>
      <c r="D44" s="30">
        <v>289</v>
      </c>
      <c r="E44" s="31">
        <v>0.20452937013446568</v>
      </c>
      <c r="F44" s="32">
        <v>203</v>
      </c>
      <c r="G44" s="33">
        <v>0.160347551342812</v>
      </c>
      <c r="H44" s="34">
        <v>0.42364532019704426</v>
      </c>
      <c r="I44" s="32">
        <v>283</v>
      </c>
      <c r="J44" s="35">
        <v>0.021201413427561766</v>
      </c>
      <c r="K44" s="30">
        <v>289</v>
      </c>
      <c r="L44" s="31">
        <v>0.20452937013446568</v>
      </c>
      <c r="M44" s="32">
        <v>203</v>
      </c>
      <c r="N44" s="33">
        <v>0.160347551342812</v>
      </c>
      <c r="O44" s="34">
        <v>0.42364532019704426</v>
      </c>
    </row>
    <row r="45" spans="2:15" ht="15">
      <c r="B45" s="23"/>
      <c r="C45" s="29" t="s">
        <v>4</v>
      </c>
      <c r="D45" s="30">
        <v>269</v>
      </c>
      <c r="E45" s="31">
        <v>0.19037508846426043</v>
      </c>
      <c r="F45" s="32">
        <v>227</v>
      </c>
      <c r="G45" s="33">
        <v>0.179304897314376</v>
      </c>
      <c r="H45" s="34">
        <v>0.18502202643171817</v>
      </c>
      <c r="I45" s="32">
        <v>313</v>
      </c>
      <c r="J45" s="35">
        <v>-0.14057507987220452</v>
      </c>
      <c r="K45" s="30">
        <v>269</v>
      </c>
      <c r="L45" s="31">
        <v>0.19037508846426043</v>
      </c>
      <c r="M45" s="32">
        <v>227</v>
      </c>
      <c r="N45" s="33">
        <v>0.179304897314376</v>
      </c>
      <c r="O45" s="34">
        <v>0.18502202643171817</v>
      </c>
    </row>
    <row r="46" spans="2:15" ht="15" customHeight="1">
      <c r="B46" s="23"/>
      <c r="C46" s="29" t="s">
        <v>9</v>
      </c>
      <c r="D46" s="30">
        <v>155</v>
      </c>
      <c r="E46" s="31">
        <v>0.10969568294409059</v>
      </c>
      <c r="F46" s="32">
        <v>104</v>
      </c>
      <c r="G46" s="33">
        <v>0.08214849921011058</v>
      </c>
      <c r="H46" s="34">
        <v>0.4903846153846154</v>
      </c>
      <c r="I46" s="32">
        <v>241</v>
      </c>
      <c r="J46" s="35">
        <v>-0.3568464730290456</v>
      </c>
      <c r="K46" s="30">
        <v>155</v>
      </c>
      <c r="L46" s="31">
        <v>0.10969568294409059</v>
      </c>
      <c r="M46" s="32">
        <v>104</v>
      </c>
      <c r="N46" s="33">
        <v>0.08214849921011058</v>
      </c>
      <c r="O46" s="34">
        <v>0.4903846153846154</v>
      </c>
    </row>
    <row r="47" spans="2:15" ht="15">
      <c r="B47" s="36"/>
      <c r="C47" s="29" t="s">
        <v>8</v>
      </c>
      <c r="D47" s="30">
        <v>153</v>
      </c>
      <c r="E47" s="31">
        <v>0.10828025477707007</v>
      </c>
      <c r="F47" s="32">
        <v>174</v>
      </c>
      <c r="G47" s="33">
        <v>0.13744075829383887</v>
      </c>
      <c r="H47" s="34">
        <v>-0.12068965517241381</v>
      </c>
      <c r="I47" s="32">
        <v>555</v>
      </c>
      <c r="J47" s="35">
        <v>-0.7243243243243243</v>
      </c>
      <c r="K47" s="30">
        <v>153</v>
      </c>
      <c r="L47" s="31">
        <v>0.10828025477707007</v>
      </c>
      <c r="M47" s="32">
        <v>174</v>
      </c>
      <c r="N47" s="33">
        <v>0.13744075829383887</v>
      </c>
      <c r="O47" s="34">
        <v>-0.12068965517241381</v>
      </c>
    </row>
    <row r="48" spans="2:15" ht="15" customHeight="1">
      <c r="B48" s="23"/>
      <c r="C48" s="29" t="s">
        <v>11</v>
      </c>
      <c r="D48" s="30">
        <v>84</v>
      </c>
      <c r="E48" s="31">
        <v>0.059447983014861996</v>
      </c>
      <c r="F48" s="32">
        <v>69</v>
      </c>
      <c r="G48" s="33">
        <v>0.054502369668246446</v>
      </c>
      <c r="H48" s="34">
        <v>0.21739130434782616</v>
      </c>
      <c r="I48" s="32">
        <v>215</v>
      </c>
      <c r="J48" s="35">
        <v>-0.6093023255813954</v>
      </c>
      <c r="K48" s="30">
        <v>84</v>
      </c>
      <c r="L48" s="31">
        <v>0.059447983014861996</v>
      </c>
      <c r="M48" s="32">
        <v>69</v>
      </c>
      <c r="N48" s="33">
        <v>0.054502369668246446</v>
      </c>
      <c r="O48" s="34">
        <v>0.21739130434782616</v>
      </c>
    </row>
    <row r="49" spans="2:15" ht="15">
      <c r="B49" s="23"/>
      <c r="C49" s="29" t="s">
        <v>12</v>
      </c>
      <c r="D49" s="30">
        <v>65</v>
      </c>
      <c r="E49" s="31">
        <v>0.04600141542816702</v>
      </c>
      <c r="F49" s="32">
        <v>136</v>
      </c>
      <c r="G49" s="33">
        <v>0.10742496050552923</v>
      </c>
      <c r="H49" s="34">
        <v>-0.5220588235294117</v>
      </c>
      <c r="I49" s="32">
        <v>47</v>
      </c>
      <c r="J49" s="35">
        <v>0.38297872340425543</v>
      </c>
      <c r="K49" s="30">
        <v>65</v>
      </c>
      <c r="L49" s="31">
        <v>0.04600141542816702</v>
      </c>
      <c r="M49" s="32">
        <v>136</v>
      </c>
      <c r="N49" s="33">
        <v>0.10742496050552923</v>
      </c>
      <c r="O49" s="34">
        <v>-0.5220588235294117</v>
      </c>
    </row>
    <row r="50" spans="2:15" ht="15">
      <c r="B50" s="70"/>
      <c r="C50" s="37" t="s">
        <v>30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40</v>
      </c>
      <c r="C51" s="64" t="s">
        <v>31</v>
      </c>
      <c r="D51" s="99">
        <v>1413</v>
      </c>
      <c r="E51" s="58">
        <v>1</v>
      </c>
      <c r="F51" s="99">
        <v>1266</v>
      </c>
      <c r="G51" s="58">
        <v>1</v>
      </c>
      <c r="H51" s="59">
        <v>0.1161137440758293</v>
      </c>
      <c r="I51" s="99">
        <v>1961</v>
      </c>
      <c r="J51" s="60">
        <v>-0.279449260581336</v>
      </c>
      <c r="K51" s="99">
        <v>1413</v>
      </c>
      <c r="L51" s="58">
        <v>1</v>
      </c>
      <c r="M51" s="99">
        <v>1266</v>
      </c>
      <c r="N51" s="60">
        <v>1</v>
      </c>
      <c r="O51" s="65">
        <v>0.1161137440758293</v>
      </c>
    </row>
    <row r="52" spans="2:15" ht="15">
      <c r="B52" s="69" t="s">
        <v>69</v>
      </c>
      <c r="C52" s="64" t="s">
        <v>31</v>
      </c>
      <c r="D52" s="99">
        <v>1</v>
      </c>
      <c r="E52" s="58">
        <v>1</v>
      </c>
      <c r="F52" s="99">
        <v>3</v>
      </c>
      <c r="G52" s="58">
        <v>1</v>
      </c>
      <c r="H52" s="59">
        <v>-0.6666666666666667</v>
      </c>
      <c r="I52" s="99">
        <v>0</v>
      </c>
      <c r="J52" s="58"/>
      <c r="K52" s="99">
        <v>1</v>
      </c>
      <c r="L52" s="58">
        <v>1</v>
      </c>
      <c r="M52" s="99">
        <v>3</v>
      </c>
      <c r="N52" s="58">
        <v>1</v>
      </c>
      <c r="O52" s="65">
        <v>-0.6666666666666667</v>
      </c>
    </row>
    <row r="53" spans="2:15" ht="15">
      <c r="B53" s="71"/>
      <c r="C53" s="43" t="s">
        <v>31</v>
      </c>
      <c r="D53" s="100">
        <v>1414</v>
      </c>
      <c r="E53" s="44">
        <v>1</v>
      </c>
      <c r="F53" s="100">
        <v>1269</v>
      </c>
      <c r="G53" s="44">
        <v>1</v>
      </c>
      <c r="H53" s="45">
        <v>0.1142631993695824</v>
      </c>
      <c r="I53" s="100">
        <v>1961</v>
      </c>
      <c r="J53" s="46">
        <v>-0.2789393166751657</v>
      </c>
      <c r="K53" s="100">
        <v>1414</v>
      </c>
      <c r="L53" s="44">
        <v>1</v>
      </c>
      <c r="M53" s="100">
        <v>1269</v>
      </c>
      <c r="N53" s="44">
        <v>1</v>
      </c>
      <c r="O53" s="66">
        <v>0.1142631993695824</v>
      </c>
    </row>
    <row r="54" ht="15">
      <c r="B54" t="s">
        <v>56</v>
      </c>
    </row>
    <row r="55" ht="15">
      <c r="B55" s="48" t="s">
        <v>57</v>
      </c>
    </row>
    <row r="57" spans="2:15" ht="15">
      <c r="B57" s="148" t="s">
        <v>20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67"/>
    </row>
    <row r="58" spans="2:15" ht="15">
      <c r="B58" s="149" t="s">
        <v>21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38</v>
      </c>
    </row>
    <row r="59" spans="2:15" ht="15">
      <c r="B59" s="136" t="s">
        <v>22</v>
      </c>
      <c r="C59" s="136" t="s">
        <v>1</v>
      </c>
      <c r="D59" s="133" t="s">
        <v>63</v>
      </c>
      <c r="E59" s="134"/>
      <c r="F59" s="134"/>
      <c r="G59" s="134"/>
      <c r="H59" s="135"/>
      <c r="I59" s="134" t="s">
        <v>59</v>
      </c>
      <c r="J59" s="134"/>
      <c r="K59" s="133" t="s">
        <v>64</v>
      </c>
      <c r="L59" s="134"/>
      <c r="M59" s="134"/>
      <c r="N59" s="134"/>
      <c r="O59" s="135"/>
    </row>
    <row r="60" spans="2:15" ht="15">
      <c r="B60" s="137"/>
      <c r="C60" s="137"/>
      <c r="D60" s="118" t="s">
        <v>65</v>
      </c>
      <c r="E60" s="119"/>
      <c r="F60" s="119"/>
      <c r="G60" s="119"/>
      <c r="H60" s="120"/>
      <c r="I60" s="119" t="s">
        <v>60</v>
      </c>
      <c r="J60" s="119"/>
      <c r="K60" s="118" t="s">
        <v>66</v>
      </c>
      <c r="L60" s="119"/>
      <c r="M60" s="119"/>
      <c r="N60" s="119"/>
      <c r="O60" s="120"/>
    </row>
    <row r="61" spans="2:15" ht="15">
      <c r="B61" s="137"/>
      <c r="C61" s="132"/>
      <c r="D61" s="121">
        <v>2018</v>
      </c>
      <c r="E61" s="122"/>
      <c r="F61" s="125">
        <v>2017</v>
      </c>
      <c r="G61" s="125"/>
      <c r="H61" s="128" t="s">
        <v>23</v>
      </c>
      <c r="I61" s="143">
        <v>2017</v>
      </c>
      <c r="J61" s="121" t="s">
        <v>67</v>
      </c>
      <c r="K61" s="121">
        <v>2018</v>
      </c>
      <c r="L61" s="122"/>
      <c r="M61" s="125">
        <v>2017</v>
      </c>
      <c r="N61" s="122"/>
      <c r="O61" s="127" t="s">
        <v>23</v>
      </c>
    </row>
    <row r="62" spans="2:15" ht="15">
      <c r="B62" s="146" t="s">
        <v>22</v>
      </c>
      <c r="C62" s="138" t="s">
        <v>25</v>
      </c>
      <c r="D62" s="123"/>
      <c r="E62" s="124"/>
      <c r="F62" s="126"/>
      <c r="G62" s="126"/>
      <c r="H62" s="129"/>
      <c r="I62" s="144"/>
      <c r="J62" s="145"/>
      <c r="K62" s="123"/>
      <c r="L62" s="124"/>
      <c r="M62" s="126"/>
      <c r="N62" s="124"/>
      <c r="O62" s="127"/>
    </row>
    <row r="63" spans="2:15" ht="15">
      <c r="B63" s="146"/>
      <c r="C63" s="138"/>
      <c r="D63" s="102" t="s">
        <v>26</v>
      </c>
      <c r="E63" s="106" t="s">
        <v>2</v>
      </c>
      <c r="F63" s="103" t="s">
        <v>26</v>
      </c>
      <c r="G63" s="86" t="s">
        <v>2</v>
      </c>
      <c r="H63" s="114" t="s">
        <v>27</v>
      </c>
      <c r="I63" s="18" t="s">
        <v>26</v>
      </c>
      <c r="J63" s="116" t="s">
        <v>68</v>
      </c>
      <c r="K63" s="102" t="s">
        <v>26</v>
      </c>
      <c r="L63" s="19" t="s">
        <v>2</v>
      </c>
      <c r="M63" s="103" t="s">
        <v>26</v>
      </c>
      <c r="N63" s="19" t="s">
        <v>2</v>
      </c>
      <c r="O63" s="140" t="s">
        <v>27</v>
      </c>
    </row>
    <row r="64" spans="2:15" ht="25.5">
      <c r="B64" s="147"/>
      <c r="C64" s="139"/>
      <c r="D64" s="105" t="s">
        <v>28</v>
      </c>
      <c r="E64" s="104" t="s">
        <v>29</v>
      </c>
      <c r="F64" s="20" t="s">
        <v>28</v>
      </c>
      <c r="G64" s="21" t="s">
        <v>29</v>
      </c>
      <c r="H64" s="115"/>
      <c r="I64" s="22" t="s">
        <v>28</v>
      </c>
      <c r="J64" s="117"/>
      <c r="K64" s="105" t="s">
        <v>28</v>
      </c>
      <c r="L64" s="104" t="s">
        <v>29</v>
      </c>
      <c r="M64" s="20" t="s">
        <v>28</v>
      </c>
      <c r="N64" s="104" t="s">
        <v>29</v>
      </c>
      <c r="O64" s="141"/>
    </row>
    <row r="65" spans="2:15" ht="15">
      <c r="B65" s="23"/>
      <c r="C65" s="25" t="s">
        <v>9</v>
      </c>
      <c r="D65" s="26">
        <v>18</v>
      </c>
      <c r="E65" s="27">
        <v>0.75</v>
      </c>
      <c r="F65" s="87">
        <v>9</v>
      </c>
      <c r="G65" s="88">
        <v>0.45</v>
      </c>
      <c r="H65" s="28">
        <v>1</v>
      </c>
      <c r="I65" s="87">
        <v>23</v>
      </c>
      <c r="J65" s="89">
        <v>-0.21739130434782605</v>
      </c>
      <c r="K65" s="26">
        <v>18</v>
      </c>
      <c r="L65" s="27">
        <v>0.75</v>
      </c>
      <c r="M65" s="87">
        <v>9</v>
      </c>
      <c r="N65" s="88">
        <v>0.45</v>
      </c>
      <c r="O65" s="28">
        <v>1</v>
      </c>
    </row>
    <row r="66" spans="2:15" ht="15">
      <c r="B66" s="23"/>
      <c r="C66" s="29" t="s">
        <v>12</v>
      </c>
      <c r="D66" s="30">
        <v>3</v>
      </c>
      <c r="E66" s="31">
        <v>0.125</v>
      </c>
      <c r="F66" s="32">
        <v>10</v>
      </c>
      <c r="G66" s="33">
        <v>0.5</v>
      </c>
      <c r="H66" s="34">
        <v>-0.7</v>
      </c>
      <c r="I66" s="32">
        <v>6</v>
      </c>
      <c r="J66" s="35">
        <v>-0.5</v>
      </c>
      <c r="K66" s="30">
        <v>3</v>
      </c>
      <c r="L66" s="31">
        <v>0.125</v>
      </c>
      <c r="M66" s="32">
        <v>10</v>
      </c>
      <c r="N66" s="33">
        <v>0.5</v>
      </c>
      <c r="O66" s="34">
        <v>-0.7</v>
      </c>
    </row>
    <row r="67" spans="2:15" ht="15">
      <c r="B67" s="23"/>
      <c r="C67" s="29" t="s">
        <v>17</v>
      </c>
      <c r="D67" s="30">
        <v>2</v>
      </c>
      <c r="E67" s="31">
        <v>0.08333333333333333</v>
      </c>
      <c r="F67" s="32">
        <v>1</v>
      </c>
      <c r="G67" s="33">
        <v>0.05</v>
      </c>
      <c r="H67" s="34">
        <v>1</v>
      </c>
      <c r="I67" s="32">
        <v>2</v>
      </c>
      <c r="J67" s="35">
        <v>0</v>
      </c>
      <c r="K67" s="30">
        <v>2</v>
      </c>
      <c r="L67" s="31">
        <v>0.08333333333333333</v>
      </c>
      <c r="M67" s="32">
        <v>1</v>
      </c>
      <c r="N67" s="33">
        <v>0.05</v>
      </c>
      <c r="O67" s="34">
        <v>1</v>
      </c>
    </row>
    <row r="68" spans="2:15" ht="15">
      <c r="B68" s="23"/>
      <c r="C68" s="29" t="s">
        <v>16</v>
      </c>
      <c r="D68" s="30">
        <v>1</v>
      </c>
      <c r="E68" s="31">
        <v>0.041666666666666664</v>
      </c>
      <c r="F68" s="32">
        <v>0</v>
      </c>
      <c r="G68" s="33">
        <v>0</v>
      </c>
      <c r="H68" s="34"/>
      <c r="I68" s="32">
        <v>2</v>
      </c>
      <c r="J68" s="35">
        <v>-0.5</v>
      </c>
      <c r="K68" s="30">
        <v>1</v>
      </c>
      <c r="L68" s="31">
        <v>0.041666666666666664</v>
      </c>
      <c r="M68" s="32">
        <v>0</v>
      </c>
      <c r="N68" s="33">
        <v>0</v>
      </c>
      <c r="O68" s="34"/>
    </row>
    <row r="69" spans="2:15" ht="15">
      <c r="B69" s="36"/>
      <c r="C69" s="29" t="s">
        <v>18</v>
      </c>
      <c r="D69" s="30">
        <v>0</v>
      </c>
      <c r="E69" s="31">
        <v>0</v>
      </c>
      <c r="F69" s="32">
        <v>0</v>
      </c>
      <c r="G69" s="33">
        <v>0</v>
      </c>
      <c r="H69" s="34"/>
      <c r="I69" s="32">
        <v>9</v>
      </c>
      <c r="J69" s="35">
        <v>-1</v>
      </c>
      <c r="K69" s="30">
        <v>0</v>
      </c>
      <c r="L69" s="31">
        <v>0</v>
      </c>
      <c r="M69" s="32">
        <v>0</v>
      </c>
      <c r="N69" s="33">
        <v>0</v>
      </c>
      <c r="O69" s="34"/>
    </row>
    <row r="70" spans="2:15" ht="15">
      <c r="B70" s="23"/>
      <c r="C70" s="29" t="s">
        <v>58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1</v>
      </c>
      <c r="J70" s="35">
        <v>-1</v>
      </c>
      <c r="K70" s="30">
        <v>0</v>
      </c>
      <c r="L70" s="31">
        <v>0</v>
      </c>
      <c r="M70" s="32">
        <v>0</v>
      </c>
      <c r="N70" s="33">
        <v>0</v>
      </c>
      <c r="O70" s="34"/>
    </row>
    <row r="71" spans="2:15" ht="15">
      <c r="B71" s="23"/>
      <c r="C71" s="29" t="s">
        <v>11</v>
      </c>
      <c r="D71" s="30">
        <v>0</v>
      </c>
      <c r="E71" s="31">
        <v>0</v>
      </c>
      <c r="F71" s="32">
        <v>0</v>
      </c>
      <c r="G71" s="33">
        <v>0</v>
      </c>
      <c r="H71" s="34"/>
      <c r="I71" s="32">
        <v>8</v>
      </c>
      <c r="J71" s="35">
        <v>-1</v>
      </c>
      <c r="K71" s="30">
        <v>0</v>
      </c>
      <c r="L71" s="31">
        <v>0</v>
      </c>
      <c r="M71" s="32">
        <v>0</v>
      </c>
      <c r="N71" s="33">
        <v>0</v>
      </c>
      <c r="O71" s="34"/>
    </row>
    <row r="72" spans="2:15" ht="15">
      <c r="B72" s="68"/>
      <c r="C72" s="37" t="s">
        <v>30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0</v>
      </c>
      <c r="N72" s="54">
        <v>0</v>
      </c>
      <c r="O72" s="56"/>
    </row>
    <row r="73" spans="2:15" ht="15">
      <c r="B73" s="69" t="s">
        <v>39</v>
      </c>
      <c r="C73" s="64" t="s">
        <v>31</v>
      </c>
      <c r="D73" s="99">
        <v>24</v>
      </c>
      <c r="E73" s="58">
        <v>1</v>
      </c>
      <c r="F73" s="99">
        <v>20</v>
      </c>
      <c r="G73" s="58">
        <v>1</v>
      </c>
      <c r="H73" s="59">
        <v>0.19999999999999996</v>
      </c>
      <c r="I73" s="99">
        <v>51</v>
      </c>
      <c r="J73" s="60">
        <v>-0.5294117647058824</v>
      </c>
      <c r="K73" s="99">
        <v>24</v>
      </c>
      <c r="L73" s="58">
        <v>1</v>
      </c>
      <c r="M73" s="99">
        <v>20</v>
      </c>
      <c r="N73" s="60">
        <v>1</v>
      </c>
      <c r="O73" s="65">
        <v>0.19999999999999996</v>
      </c>
    </row>
    <row r="74" spans="2:15" ht="15">
      <c r="B74" s="23"/>
      <c r="C74" s="25" t="s">
        <v>12</v>
      </c>
      <c r="D74" s="26">
        <v>54</v>
      </c>
      <c r="E74" s="27">
        <v>0.39705882352941174</v>
      </c>
      <c r="F74" s="87">
        <v>44</v>
      </c>
      <c r="G74" s="88">
        <v>0.5301204819277109</v>
      </c>
      <c r="H74" s="28">
        <v>0.2272727272727273</v>
      </c>
      <c r="I74" s="87">
        <v>103</v>
      </c>
      <c r="J74" s="89">
        <v>-0.47572815533980584</v>
      </c>
      <c r="K74" s="26">
        <v>54</v>
      </c>
      <c r="L74" s="27">
        <v>0.39705882352941174</v>
      </c>
      <c r="M74" s="87">
        <v>44</v>
      </c>
      <c r="N74" s="88">
        <v>0.5301204819277109</v>
      </c>
      <c r="O74" s="28">
        <v>0.2272727272727273</v>
      </c>
    </row>
    <row r="75" spans="2:15" ht="15">
      <c r="B75" s="23"/>
      <c r="C75" s="29" t="s">
        <v>4</v>
      </c>
      <c r="D75" s="30">
        <v>42</v>
      </c>
      <c r="E75" s="31">
        <v>0.3088235294117647</v>
      </c>
      <c r="F75" s="32">
        <v>17</v>
      </c>
      <c r="G75" s="33">
        <v>0.20481927710843373</v>
      </c>
      <c r="H75" s="34">
        <v>1.4705882352941178</v>
      </c>
      <c r="I75" s="32">
        <v>55</v>
      </c>
      <c r="J75" s="35">
        <v>-0.23636363636363633</v>
      </c>
      <c r="K75" s="30">
        <v>42</v>
      </c>
      <c r="L75" s="31">
        <v>0.3088235294117647</v>
      </c>
      <c r="M75" s="32">
        <v>17</v>
      </c>
      <c r="N75" s="33">
        <v>0.20481927710843373</v>
      </c>
      <c r="O75" s="34">
        <v>1.4705882352941178</v>
      </c>
    </row>
    <row r="76" spans="2:15" ht="15">
      <c r="B76" s="23"/>
      <c r="C76" s="29" t="s">
        <v>9</v>
      </c>
      <c r="D76" s="30">
        <v>18</v>
      </c>
      <c r="E76" s="31">
        <v>0.1323529411764706</v>
      </c>
      <c r="F76" s="32">
        <v>15</v>
      </c>
      <c r="G76" s="33">
        <v>0.18072289156626506</v>
      </c>
      <c r="H76" s="34">
        <v>0.19999999999999996</v>
      </c>
      <c r="I76" s="32">
        <v>78</v>
      </c>
      <c r="J76" s="35">
        <v>-0.7692307692307692</v>
      </c>
      <c r="K76" s="30">
        <v>18</v>
      </c>
      <c r="L76" s="31">
        <v>0.1323529411764706</v>
      </c>
      <c r="M76" s="32">
        <v>15</v>
      </c>
      <c r="N76" s="33">
        <v>0.18072289156626506</v>
      </c>
      <c r="O76" s="34">
        <v>0.19999999999999996</v>
      </c>
    </row>
    <row r="77" spans="2:15" ht="15">
      <c r="B77" s="23"/>
      <c r="C77" s="29" t="s">
        <v>3</v>
      </c>
      <c r="D77" s="30">
        <v>11</v>
      </c>
      <c r="E77" s="31">
        <v>0.08088235294117647</v>
      </c>
      <c r="F77" s="32">
        <v>6</v>
      </c>
      <c r="G77" s="33">
        <v>0.07228915662650602</v>
      </c>
      <c r="H77" s="34">
        <v>0.8333333333333333</v>
      </c>
      <c r="I77" s="32">
        <v>4</v>
      </c>
      <c r="J77" s="35">
        <v>1.75</v>
      </c>
      <c r="K77" s="30">
        <v>11</v>
      </c>
      <c r="L77" s="31">
        <v>0.08088235294117647</v>
      </c>
      <c r="M77" s="32">
        <v>6</v>
      </c>
      <c r="N77" s="33">
        <v>0.07228915662650602</v>
      </c>
      <c r="O77" s="34">
        <v>0.8333333333333333</v>
      </c>
    </row>
    <row r="78" spans="2:15" ht="15">
      <c r="B78" s="36"/>
      <c r="C78" s="29" t="s">
        <v>43</v>
      </c>
      <c r="D78" s="30">
        <v>7</v>
      </c>
      <c r="E78" s="31">
        <v>0.051470588235294115</v>
      </c>
      <c r="F78" s="32">
        <v>1</v>
      </c>
      <c r="G78" s="33">
        <v>0.012048192771084338</v>
      </c>
      <c r="H78" s="34">
        <v>6</v>
      </c>
      <c r="I78" s="32">
        <v>8</v>
      </c>
      <c r="J78" s="35">
        <v>-0.125</v>
      </c>
      <c r="K78" s="30">
        <v>7</v>
      </c>
      <c r="L78" s="31">
        <v>0.051470588235294115</v>
      </c>
      <c r="M78" s="32">
        <v>1</v>
      </c>
      <c r="N78" s="33">
        <v>0.012048192771084338</v>
      </c>
      <c r="O78" s="34">
        <v>6</v>
      </c>
    </row>
    <row r="79" spans="2:15" ht="15">
      <c r="B79" s="23"/>
      <c r="C79" s="29" t="s">
        <v>11</v>
      </c>
      <c r="D79" s="30">
        <v>3</v>
      </c>
      <c r="E79" s="31">
        <v>0.022058823529411766</v>
      </c>
      <c r="F79" s="32">
        <v>0</v>
      </c>
      <c r="G79" s="33">
        <v>0</v>
      </c>
      <c r="H79" s="34"/>
      <c r="I79" s="32">
        <v>0</v>
      </c>
      <c r="J79" s="35"/>
      <c r="K79" s="30">
        <v>3</v>
      </c>
      <c r="L79" s="31">
        <v>0.022058823529411766</v>
      </c>
      <c r="M79" s="32">
        <v>0</v>
      </c>
      <c r="N79" s="33">
        <v>0</v>
      </c>
      <c r="O79" s="34"/>
    </row>
    <row r="80" spans="2:15" ht="15">
      <c r="B80" s="23"/>
      <c r="C80" s="29" t="s">
        <v>70</v>
      </c>
      <c r="D80" s="30">
        <v>1</v>
      </c>
      <c r="E80" s="31">
        <v>0.007352941176470588</v>
      </c>
      <c r="F80" s="32">
        <v>0</v>
      </c>
      <c r="G80" s="33">
        <v>0</v>
      </c>
      <c r="H80" s="34"/>
      <c r="I80" s="32">
        <v>0</v>
      </c>
      <c r="J80" s="35"/>
      <c r="K80" s="30">
        <v>1</v>
      </c>
      <c r="L80" s="31">
        <v>0.007352941176470588</v>
      </c>
      <c r="M80" s="32">
        <v>0</v>
      </c>
      <c r="N80" s="33">
        <v>0</v>
      </c>
      <c r="O80" s="34"/>
    </row>
    <row r="81" spans="2:15" ht="15">
      <c r="B81" s="70"/>
      <c r="C81" s="37" t="s">
        <v>30</v>
      </c>
      <c r="D81" s="38">
        <v>0</v>
      </c>
      <c r="E81" s="54">
        <v>0</v>
      </c>
      <c r="F81" s="38">
        <v>0</v>
      </c>
      <c r="G81" s="62">
        <v>0</v>
      </c>
      <c r="H81" s="55"/>
      <c r="I81" s="38">
        <v>8</v>
      </c>
      <c r="J81" s="63">
        <v>-1</v>
      </c>
      <c r="K81" s="38">
        <v>0</v>
      </c>
      <c r="L81" s="62">
        <v>0</v>
      </c>
      <c r="M81" s="38">
        <v>0</v>
      </c>
      <c r="N81" s="62">
        <v>0</v>
      </c>
      <c r="O81" s="56"/>
    </row>
    <row r="82" spans="2:15" ht="15">
      <c r="B82" s="71" t="s">
        <v>61</v>
      </c>
      <c r="C82" s="64" t="s">
        <v>31</v>
      </c>
      <c r="D82" s="99">
        <v>136</v>
      </c>
      <c r="E82" s="58">
        <v>1</v>
      </c>
      <c r="F82" s="99">
        <v>83</v>
      </c>
      <c r="G82" s="58">
        <v>1</v>
      </c>
      <c r="H82" s="59">
        <v>0.6385542168674698</v>
      </c>
      <c r="I82" s="99">
        <v>256</v>
      </c>
      <c r="J82" s="60">
        <v>-0.46875</v>
      </c>
      <c r="K82" s="99">
        <v>136</v>
      </c>
      <c r="L82" s="58">
        <v>1</v>
      </c>
      <c r="M82" s="99">
        <v>83</v>
      </c>
      <c r="N82" s="60">
        <v>1</v>
      </c>
      <c r="O82" s="65">
        <v>0.6385542168674698</v>
      </c>
    </row>
    <row r="83" spans="2:15" ht="15">
      <c r="B83" s="23"/>
      <c r="C83" s="25" t="s">
        <v>3</v>
      </c>
      <c r="D83" s="26">
        <v>448</v>
      </c>
      <c r="E83" s="27">
        <v>0.26291079812206575</v>
      </c>
      <c r="F83" s="87">
        <v>383</v>
      </c>
      <c r="G83" s="88">
        <v>0.2706713780918728</v>
      </c>
      <c r="H83" s="28">
        <v>0.16971279373368153</v>
      </c>
      <c r="I83" s="87">
        <v>349</v>
      </c>
      <c r="J83" s="89">
        <v>0.2836676217765044</v>
      </c>
      <c r="K83" s="26">
        <v>448</v>
      </c>
      <c r="L83" s="27">
        <v>0.26291079812206575</v>
      </c>
      <c r="M83" s="87">
        <v>383</v>
      </c>
      <c r="N83" s="88">
        <v>0.2706713780918728</v>
      </c>
      <c r="O83" s="28">
        <v>0.16971279373368153</v>
      </c>
    </row>
    <row r="84" spans="2:15" ht="15">
      <c r="B84" s="23"/>
      <c r="C84" s="29" t="s">
        <v>10</v>
      </c>
      <c r="D84" s="30">
        <v>343</v>
      </c>
      <c r="E84" s="31">
        <v>0.20129107981220656</v>
      </c>
      <c r="F84" s="32">
        <v>227</v>
      </c>
      <c r="G84" s="33">
        <v>0.16042402826855123</v>
      </c>
      <c r="H84" s="34">
        <v>0.5110132158590308</v>
      </c>
      <c r="I84" s="32">
        <v>389</v>
      </c>
      <c r="J84" s="35">
        <v>-0.1182519280205655</v>
      </c>
      <c r="K84" s="30">
        <v>343</v>
      </c>
      <c r="L84" s="31">
        <v>0.20129107981220656</v>
      </c>
      <c r="M84" s="32">
        <v>227</v>
      </c>
      <c r="N84" s="33">
        <v>0.16042402826855123</v>
      </c>
      <c r="O84" s="34">
        <v>0.5110132158590308</v>
      </c>
    </row>
    <row r="85" spans="2:15" ht="15">
      <c r="B85" s="23"/>
      <c r="C85" s="29" t="s">
        <v>4</v>
      </c>
      <c r="D85" s="30">
        <v>334</v>
      </c>
      <c r="E85" s="31">
        <v>0.1960093896713615</v>
      </c>
      <c r="F85" s="32">
        <v>261</v>
      </c>
      <c r="G85" s="33">
        <v>0.18445229681978798</v>
      </c>
      <c r="H85" s="34">
        <v>0.27969348659003823</v>
      </c>
      <c r="I85" s="32">
        <v>456</v>
      </c>
      <c r="J85" s="35">
        <v>-0.26754385964912286</v>
      </c>
      <c r="K85" s="30">
        <v>334</v>
      </c>
      <c r="L85" s="31">
        <v>0.1960093896713615</v>
      </c>
      <c r="M85" s="32">
        <v>261</v>
      </c>
      <c r="N85" s="33">
        <v>0.18445229681978798</v>
      </c>
      <c r="O85" s="34">
        <v>0.27969348659003823</v>
      </c>
    </row>
    <row r="86" spans="2:15" ht="15">
      <c r="B86" s="23"/>
      <c r="C86" s="29" t="s">
        <v>8</v>
      </c>
      <c r="D86" s="30">
        <v>200</v>
      </c>
      <c r="E86" s="31">
        <v>0.11737089201877934</v>
      </c>
      <c r="F86" s="32">
        <v>196</v>
      </c>
      <c r="G86" s="33">
        <v>0.13851590106007067</v>
      </c>
      <c r="H86" s="34">
        <v>0.020408163265306145</v>
      </c>
      <c r="I86" s="32">
        <v>602</v>
      </c>
      <c r="J86" s="35">
        <v>-0.6677740863787376</v>
      </c>
      <c r="K86" s="30">
        <v>200</v>
      </c>
      <c r="L86" s="31">
        <v>0.11737089201877934</v>
      </c>
      <c r="M86" s="32">
        <v>196</v>
      </c>
      <c r="N86" s="33">
        <v>0.13851590106007067</v>
      </c>
      <c r="O86" s="34">
        <v>0.020408163265306145</v>
      </c>
    </row>
    <row r="87" spans="2:15" ht="15">
      <c r="B87" s="36"/>
      <c r="C87" s="29" t="s">
        <v>9</v>
      </c>
      <c r="D87" s="30">
        <v>197</v>
      </c>
      <c r="E87" s="31">
        <v>0.11561032863849766</v>
      </c>
      <c r="F87" s="32">
        <v>132</v>
      </c>
      <c r="G87" s="33">
        <v>0.09328621908127209</v>
      </c>
      <c r="H87" s="34">
        <v>0.49242424242424243</v>
      </c>
      <c r="I87" s="32">
        <v>318</v>
      </c>
      <c r="J87" s="35">
        <v>-0.3805031446540881</v>
      </c>
      <c r="K87" s="30">
        <v>197</v>
      </c>
      <c r="L87" s="31">
        <v>0.11561032863849766</v>
      </c>
      <c r="M87" s="32">
        <v>132</v>
      </c>
      <c r="N87" s="33">
        <v>0.09328621908127209</v>
      </c>
      <c r="O87" s="34">
        <v>0.49242424242424243</v>
      </c>
    </row>
    <row r="88" spans="2:15" ht="15">
      <c r="B88" s="23"/>
      <c r="C88" s="29" t="s">
        <v>11</v>
      </c>
      <c r="D88" s="30">
        <v>96</v>
      </c>
      <c r="E88" s="31">
        <v>0.056338028169014086</v>
      </c>
      <c r="F88" s="32">
        <v>73</v>
      </c>
      <c r="G88" s="33">
        <v>0.051590106007067135</v>
      </c>
      <c r="H88" s="34">
        <v>0.31506849315068486</v>
      </c>
      <c r="I88" s="32">
        <v>237</v>
      </c>
      <c r="J88" s="35">
        <v>-0.5949367088607596</v>
      </c>
      <c r="K88" s="30">
        <v>96</v>
      </c>
      <c r="L88" s="31">
        <v>0.056338028169014086</v>
      </c>
      <c r="M88" s="32">
        <v>73</v>
      </c>
      <c r="N88" s="33">
        <v>0.051590106007067135</v>
      </c>
      <c r="O88" s="34">
        <v>0.31506849315068486</v>
      </c>
    </row>
    <row r="89" spans="2:15" ht="15">
      <c r="B89" s="23"/>
      <c r="C89" s="29" t="s">
        <v>12</v>
      </c>
      <c r="D89" s="30">
        <v>85</v>
      </c>
      <c r="E89" s="31">
        <v>0.04988262910798122</v>
      </c>
      <c r="F89" s="32">
        <v>143</v>
      </c>
      <c r="G89" s="33">
        <v>0.1010600706713781</v>
      </c>
      <c r="H89" s="34">
        <v>-0.4055944055944056</v>
      </c>
      <c r="I89" s="32">
        <v>59</v>
      </c>
      <c r="J89" s="35">
        <v>0.44067796610169485</v>
      </c>
      <c r="K89" s="30">
        <v>85</v>
      </c>
      <c r="L89" s="31">
        <v>0.04988262910798122</v>
      </c>
      <c r="M89" s="32">
        <v>143</v>
      </c>
      <c r="N89" s="33">
        <v>0.1010600706713781</v>
      </c>
      <c r="O89" s="34">
        <v>-0.4055944055944056</v>
      </c>
    </row>
    <row r="90" spans="2:15" ht="15">
      <c r="B90" s="70"/>
      <c r="C90" s="37" t="s">
        <v>30</v>
      </c>
      <c r="D90" s="38">
        <v>1</v>
      </c>
      <c r="E90" s="54">
        <v>0.0005868544600938967</v>
      </c>
      <c r="F90" s="38">
        <v>0</v>
      </c>
      <c r="G90" s="62">
        <v>0</v>
      </c>
      <c r="H90" s="55"/>
      <c r="I90" s="38">
        <v>9</v>
      </c>
      <c r="J90" s="63">
        <v>-0.8888888888888888</v>
      </c>
      <c r="K90" s="38">
        <v>1</v>
      </c>
      <c r="L90" s="62">
        <v>0.0005868544600938967</v>
      </c>
      <c r="M90" s="38">
        <v>0</v>
      </c>
      <c r="N90" s="62">
        <v>0</v>
      </c>
      <c r="O90" s="56"/>
    </row>
    <row r="91" spans="2:15" ht="15">
      <c r="B91" s="69" t="s">
        <v>6</v>
      </c>
      <c r="C91" s="64" t="s">
        <v>31</v>
      </c>
      <c r="D91" s="99">
        <v>1704</v>
      </c>
      <c r="E91" s="58">
        <v>1</v>
      </c>
      <c r="F91" s="99">
        <v>1415</v>
      </c>
      <c r="G91" s="58">
        <v>1</v>
      </c>
      <c r="H91" s="59">
        <v>0.2042402826855123</v>
      </c>
      <c r="I91" s="99">
        <v>2419</v>
      </c>
      <c r="J91" s="60">
        <v>-0.2955766845804051</v>
      </c>
      <c r="K91" s="99">
        <v>1704</v>
      </c>
      <c r="L91" s="58">
        <v>1</v>
      </c>
      <c r="M91" s="99">
        <v>1415</v>
      </c>
      <c r="N91" s="60">
        <v>1</v>
      </c>
      <c r="O91" s="65">
        <v>0.2042402826855123</v>
      </c>
    </row>
    <row r="92" spans="2:15" ht="15">
      <c r="B92" s="69" t="s">
        <v>69</v>
      </c>
      <c r="C92" s="64" t="s">
        <v>31</v>
      </c>
      <c r="D92" s="57">
        <v>1</v>
      </c>
      <c r="E92" s="58">
        <v>1</v>
      </c>
      <c r="F92" s="57">
        <v>6</v>
      </c>
      <c r="G92" s="58">
        <v>1</v>
      </c>
      <c r="H92" s="59">
        <v>-0.8333333333333334</v>
      </c>
      <c r="I92" s="57">
        <v>3</v>
      </c>
      <c r="J92" s="60">
        <v>-0.6666666666666667</v>
      </c>
      <c r="K92" s="57">
        <v>1</v>
      </c>
      <c r="L92" s="58">
        <v>1</v>
      </c>
      <c r="M92" s="57">
        <v>6</v>
      </c>
      <c r="N92" s="58">
        <v>1</v>
      </c>
      <c r="O92" s="65">
        <v>-0.8333333333333334</v>
      </c>
    </row>
    <row r="93" spans="2:15" ht="15">
      <c r="B93" s="71"/>
      <c r="C93" s="43" t="s">
        <v>31</v>
      </c>
      <c r="D93" s="100">
        <v>1865</v>
      </c>
      <c r="E93" s="44">
        <v>1</v>
      </c>
      <c r="F93" s="100">
        <v>1524</v>
      </c>
      <c r="G93" s="44">
        <v>1</v>
      </c>
      <c r="H93" s="45">
        <v>0.22375328083989499</v>
      </c>
      <c r="I93" s="100">
        <v>2729</v>
      </c>
      <c r="J93" s="46">
        <v>-0.31659948699157203</v>
      </c>
      <c r="K93" s="100">
        <v>1865</v>
      </c>
      <c r="L93" s="44">
        <v>1</v>
      </c>
      <c r="M93" s="100">
        <v>1524</v>
      </c>
      <c r="N93" s="44">
        <v>1</v>
      </c>
      <c r="O93" s="66">
        <v>0.22375328083989499</v>
      </c>
    </row>
    <row r="94" spans="2:15" ht="15">
      <c r="B94" s="84" t="s">
        <v>45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</sheetData>
  <sheetProtection/>
  <mergeCells count="69"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D38:E39"/>
    <mergeCell ref="F38:G39"/>
    <mergeCell ref="H38:H39"/>
    <mergeCell ref="I38:I39"/>
    <mergeCell ref="J38:J39"/>
    <mergeCell ref="K38:L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C7:C9"/>
    <mergeCell ref="H8:H9"/>
    <mergeCell ref="J8:J9"/>
    <mergeCell ref="O8:O9"/>
    <mergeCell ref="D6:E7"/>
    <mergeCell ref="F6:G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D5:H5"/>
    <mergeCell ref="I5:J5"/>
    <mergeCell ref="K5:O5"/>
    <mergeCell ref="I6:I7"/>
    <mergeCell ref="J6:J7"/>
    <mergeCell ref="K6:L7"/>
  </mergeCells>
  <conditionalFormatting sqref="H24:H26 J24:J26 O24:O26 H15:H17 O15:O17">
    <cfRule type="cellIs" priority="45" dxfId="315" operator="lessThan">
      <formula>0</formula>
    </cfRule>
  </conditionalFormatting>
  <conditionalFormatting sqref="H17 O17">
    <cfRule type="cellIs" priority="44" dxfId="315" operator="lessThan">
      <formula>0</formula>
    </cfRule>
  </conditionalFormatting>
  <conditionalFormatting sqref="H11:H14 J11:J14 O11:O14">
    <cfRule type="cellIs" priority="43" dxfId="315" operator="lessThan">
      <formula>0</formula>
    </cfRule>
  </conditionalFormatting>
  <conditionalFormatting sqref="J15:J16">
    <cfRule type="cellIs" priority="42" dxfId="315" operator="lessThan">
      <formula>0</formula>
    </cfRule>
  </conditionalFormatting>
  <conditionalFormatting sqref="H19:H23 J19:J23 O19:O23">
    <cfRule type="cellIs" priority="41" dxfId="315" operator="lessThan">
      <formula>0</formula>
    </cfRule>
  </conditionalFormatting>
  <conditionalFormatting sqref="H10 J10 O10">
    <cfRule type="cellIs" priority="40" dxfId="315" operator="lessThan">
      <formula>0</formula>
    </cfRule>
  </conditionalFormatting>
  <conditionalFormatting sqref="D10:O16 D19:O25">
    <cfRule type="cellIs" priority="39" dxfId="316" operator="equal">
      <formula>0</formula>
    </cfRule>
  </conditionalFormatting>
  <conditionalFormatting sqref="H18 J18 O18">
    <cfRule type="cellIs" priority="38" dxfId="315" operator="lessThan">
      <formula>0</formula>
    </cfRule>
  </conditionalFormatting>
  <conditionalFormatting sqref="H18 O18">
    <cfRule type="cellIs" priority="37" dxfId="315" operator="lessThan">
      <formula>0</formula>
    </cfRule>
  </conditionalFormatting>
  <conditionalFormatting sqref="H26 O26">
    <cfRule type="cellIs" priority="36" dxfId="315" operator="lessThan">
      <formula>0</formula>
    </cfRule>
  </conditionalFormatting>
  <conditionalFormatting sqref="H27 J27 O27">
    <cfRule type="cellIs" priority="35" dxfId="315" operator="lessThan">
      <formula>0</formula>
    </cfRule>
  </conditionalFormatting>
  <conditionalFormatting sqref="H27 O27">
    <cfRule type="cellIs" priority="34" dxfId="315" operator="lessThan">
      <formula>0</formula>
    </cfRule>
  </conditionalFormatting>
  <conditionalFormatting sqref="H28 O28">
    <cfRule type="cellIs" priority="33" dxfId="315" operator="lessThan">
      <formula>0</formula>
    </cfRule>
  </conditionalFormatting>
  <conditionalFormatting sqref="H28 O28 J28">
    <cfRule type="cellIs" priority="32" dxfId="315" operator="lessThan">
      <formula>0</formula>
    </cfRule>
  </conditionalFormatting>
  <conditionalFormatting sqref="H29 O29">
    <cfRule type="cellIs" priority="31" dxfId="315" operator="lessThan">
      <formula>0</formula>
    </cfRule>
  </conditionalFormatting>
  <conditionalFormatting sqref="H29 O29 J29">
    <cfRule type="cellIs" priority="30" dxfId="315" operator="lessThan">
      <formula>0</formula>
    </cfRule>
  </conditionalFormatting>
  <conditionalFormatting sqref="H42 O42 J42">
    <cfRule type="cellIs" priority="29" dxfId="315" operator="lessThan">
      <formula>0</formula>
    </cfRule>
  </conditionalFormatting>
  <conditionalFormatting sqref="H48:H49 J48:J49 O48:O49">
    <cfRule type="cellIs" priority="27" dxfId="315" operator="lessThan">
      <formula>0</formula>
    </cfRule>
  </conditionalFormatting>
  <conditionalFormatting sqref="H43:H47 J43:J47 O43:O47">
    <cfRule type="cellIs" priority="28" dxfId="315" operator="lessThan">
      <formula>0</formula>
    </cfRule>
  </conditionalFormatting>
  <conditionalFormatting sqref="H50 J50 O50">
    <cfRule type="cellIs" priority="25" dxfId="315" operator="lessThan">
      <formula>0</formula>
    </cfRule>
  </conditionalFormatting>
  <conditionalFormatting sqref="H50 O50">
    <cfRule type="cellIs" priority="26" dxfId="315" operator="lessThan">
      <formula>0</formula>
    </cfRule>
  </conditionalFormatting>
  <conditionalFormatting sqref="H53 O53">
    <cfRule type="cellIs" priority="24" dxfId="315" operator="lessThan">
      <formula>0</formula>
    </cfRule>
  </conditionalFormatting>
  <conditionalFormatting sqref="H53 O53 J53">
    <cfRule type="cellIs" priority="23" dxfId="315" operator="lessThan">
      <formula>0</formula>
    </cfRule>
  </conditionalFormatting>
  <conditionalFormatting sqref="H51 J51 O51">
    <cfRule type="cellIs" priority="22" dxfId="315" operator="lessThan">
      <formula>0</formula>
    </cfRule>
  </conditionalFormatting>
  <conditionalFormatting sqref="H51 O51">
    <cfRule type="cellIs" priority="21" dxfId="315" operator="lessThan">
      <formula>0</formula>
    </cfRule>
  </conditionalFormatting>
  <conditionalFormatting sqref="H52 O52">
    <cfRule type="cellIs" priority="20" dxfId="315" operator="lessThan">
      <formula>0</formula>
    </cfRule>
  </conditionalFormatting>
  <conditionalFormatting sqref="H52 O52 J52">
    <cfRule type="cellIs" priority="19" dxfId="315" operator="lessThan">
      <formula>0</formula>
    </cfRule>
  </conditionalFormatting>
  <conditionalFormatting sqref="H83:H90 J83:J90 O83:O90 H79:H81 J79:J81 O79:O81 H70:H72 O70:O72">
    <cfRule type="cellIs" priority="18" dxfId="315" operator="lessThan">
      <formula>0</formula>
    </cfRule>
  </conditionalFormatting>
  <conditionalFormatting sqref="H66:H69 J66:J69 O66:O69">
    <cfRule type="cellIs" priority="17" dxfId="315" operator="lessThan">
      <formula>0</formula>
    </cfRule>
  </conditionalFormatting>
  <conditionalFormatting sqref="J70:J71">
    <cfRule type="cellIs" priority="16" dxfId="315" operator="lessThan">
      <formula>0</formula>
    </cfRule>
  </conditionalFormatting>
  <conditionalFormatting sqref="H74:H78 J74:J78 O74:O78">
    <cfRule type="cellIs" priority="15" dxfId="315" operator="lessThan">
      <formula>0</formula>
    </cfRule>
  </conditionalFormatting>
  <conditionalFormatting sqref="H65 J65 O65">
    <cfRule type="cellIs" priority="14" dxfId="315" operator="lessThan">
      <formula>0</formula>
    </cfRule>
  </conditionalFormatting>
  <conditionalFormatting sqref="D83:O89 D65:O71 D74:O80">
    <cfRule type="cellIs" priority="13" dxfId="316" operator="equal">
      <formula>0</formula>
    </cfRule>
  </conditionalFormatting>
  <conditionalFormatting sqref="H73 J73 O73">
    <cfRule type="cellIs" priority="12" dxfId="315" operator="lessThan">
      <formula>0</formula>
    </cfRule>
  </conditionalFormatting>
  <conditionalFormatting sqref="H73 O73">
    <cfRule type="cellIs" priority="11" dxfId="315" operator="lessThan">
      <formula>0</formula>
    </cfRule>
  </conditionalFormatting>
  <conditionalFormatting sqref="H90 O90 H81 O81">
    <cfRule type="cellIs" priority="10" dxfId="315" operator="lessThan">
      <formula>0</formula>
    </cfRule>
  </conditionalFormatting>
  <conditionalFormatting sqref="H88:H89 J88:J89 O88:O89">
    <cfRule type="cellIs" priority="9" dxfId="315" operator="lessThan">
      <formula>0</formula>
    </cfRule>
  </conditionalFormatting>
  <conditionalFormatting sqref="H82 J82 O82">
    <cfRule type="cellIs" priority="8" dxfId="315" operator="lessThan">
      <formula>0</formula>
    </cfRule>
  </conditionalFormatting>
  <conditionalFormatting sqref="H82 O82">
    <cfRule type="cellIs" priority="7" dxfId="315" operator="lessThan">
      <formula>0</formula>
    </cfRule>
  </conditionalFormatting>
  <conditionalFormatting sqref="H91 J91 O91">
    <cfRule type="cellIs" priority="6" dxfId="315" operator="lessThan">
      <formula>0</formula>
    </cfRule>
  </conditionalFormatting>
  <conditionalFormatting sqref="H91 O91">
    <cfRule type="cellIs" priority="5" dxfId="315" operator="lessThan">
      <formula>0</formula>
    </cfRule>
  </conditionalFormatting>
  <conditionalFormatting sqref="H92 O92">
    <cfRule type="cellIs" priority="4" dxfId="315" operator="lessThan">
      <formula>0</formula>
    </cfRule>
  </conditionalFormatting>
  <conditionalFormatting sqref="H92 O92 J92">
    <cfRule type="cellIs" priority="3" dxfId="315" operator="lessThan">
      <formula>0</formula>
    </cfRule>
  </conditionalFormatting>
  <conditionalFormatting sqref="H93 O93">
    <cfRule type="cellIs" priority="2" dxfId="315" operator="lessThan">
      <formula>0</formula>
    </cfRule>
  </conditionalFormatting>
  <conditionalFormatting sqref="H93 O93 J93">
    <cfRule type="cellIs" priority="1" dxfId="31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62</v>
      </c>
    </row>
    <row r="2" spans="2:15" ht="14.25" customHeight="1">
      <c r="B2" s="148" t="s">
        <v>33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49"/>
    </row>
    <row r="3" spans="2:15" ht="14.25" customHeight="1">
      <c r="B3" s="150" t="s">
        <v>34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85" t="s">
        <v>32</v>
      </c>
    </row>
    <row r="4" spans="2:15" ht="14.25" customHeight="1">
      <c r="B4" s="131" t="s">
        <v>0</v>
      </c>
      <c r="C4" s="136" t="s">
        <v>1</v>
      </c>
      <c r="D4" s="133" t="s">
        <v>63</v>
      </c>
      <c r="E4" s="134"/>
      <c r="F4" s="134"/>
      <c r="G4" s="134"/>
      <c r="H4" s="135"/>
      <c r="I4" s="134" t="s">
        <v>59</v>
      </c>
      <c r="J4" s="134"/>
      <c r="K4" s="133" t="s">
        <v>64</v>
      </c>
      <c r="L4" s="134"/>
      <c r="M4" s="134"/>
      <c r="N4" s="134"/>
      <c r="O4" s="135"/>
    </row>
    <row r="5" spans="2:15" ht="14.25" customHeight="1">
      <c r="B5" s="132"/>
      <c r="C5" s="137"/>
      <c r="D5" s="118" t="s">
        <v>65</v>
      </c>
      <c r="E5" s="119"/>
      <c r="F5" s="119"/>
      <c r="G5" s="119"/>
      <c r="H5" s="120"/>
      <c r="I5" s="119" t="s">
        <v>60</v>
      </c>
      <c r="J5" s="119"/>
      <c r="K5" s="118" t="s">
        <v>66</v>
      </c>
      <c r="L5" s="119"/>
      <c r="M5" s="119"/>
      <c r="N5" s="119"/>
      <c r="O5" s="120"/>
    </row>
    <row r="6" spans="2:15" ht="14.25" customHeight="1">
      <c r="B6" s="132"/>
      <c r="C6" s="132"/>
      <c r="D6" s="121">
        <v>2018</v>
      </c>
      <c r="E6" s="122"/>
      <c r="F6" s="125">
        <v>2017</v>
      </c>
      <c r="G6" s="125"/>
      <c r="H6" s="128" t="s">
        <v>23</v>
      </c>
      <c r="I6" s="143">
        <v>2017</v>
      </c>
      <c r="J6" s="121" t="s">
        <v>67</v>
      </c>
      <c r="K6" s="121">
        <v>2018</v>
      </c>
      <c r="L6" s="122"/>
      <c r="M6" s="125">
        <v>2017</v>
      </c>
      <c r="N6" s="122"/>
      <c r="O6" s="127" t="s">
        <v>23</v>
      </c>
    </row>
    <row r="7" spans="2:15" ht="14.25" customHeight="1">
      <c r="B7" s="138" t="s">
        <v>24</v>
      </c>
      <c r="C7" s="138" t="s">
        <v>25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38"/>
      <c r="C8" s="138"/>
      <c r="D8" s="102" t="s">
        <v>26</v>
      </c>
      <c r="E8" s="106" t="s">
        <v>2</v>
      </c>
      <c r="F8" s="103" t="s">
        <v>26</v>
      </c>
      <c r="G8" s="86" t="s">
        <v>2</v>
      </c>
      <c r="H8" s="114" t="s">
        <v>27</v>
      </c>
      <c r="I8" s="18" t="s">
        <v>26</v>
      </c>
      <c r="J8" s="116" t="s">
        <v>68</v>
      </c>
      <c r="K8" s="102" t="s">
        <v>26</v>
      </c>
      <c r="L8" s="19" t="s">
        <v>2</v>
      </c>
      <c r="M8" s="103" t="s">
        <v>26</v>
      </c>
      <c r="N8" s="19" t="s">
        <v>2</v>
      </c>
      <c r="O8" s="140" t="s">
        <v>27</v>
      </c>
    </row>
    <row r="9" spans="2:15" ht="14.25" customHeight="1">
      <c r="B9" s="139"/>
      <c r="C9" s="139"/>
      <c r="D9" s="105" t="s">
        <v>28</v>
      </c>
      <c r="E9" s="104" t="s">
        <v>29</v>
      </c>
      <c r="F9" s="20" t="s">
        <v>28</v>
      </c>
      <c r="G9" s="21" t="s">
        <v>29</v>
      </c>
      <c r="H9" s="115"/>
      <c r="I9" s="22" t="s">
        <v>28</v>
      </c>
      <c r="J9" s="117"/>
      <c r="K9" s="105" t="s">
        <v>28</v>
      </c>
      <c r="L9" s="104" t="s">
        <v>29</v>
      </c>
      <c r="M9" s="20" t="s">
        <v>28</v>
      </c>
      <c r="N9" s="104" t="s">
        <v>29</v>
      </c>
      <c r="O9" s="141"/>
    </row>
    <row r="10" spans="2:15" ht="14.25" customHeight="1">
      <c r="B10" s="24">
        <v>1</v>
      </c>
      <c r="C10" s="25" t="s">
        <v>13</v>
      </c>
      <c r="D10" s="91">
        <v>857</v>
      </c>
      <c r="E10" s="27">
        <v>0.172851956434046</v>
      </c>
      <c r="F10" s="91">
        <v>868</v>
      </c>
      <c r="G10" s="88">
        <v>0.22498703991705546</v>
      </c>
      <c r="H10" s="28">
        <v>-0.012672811059907807</v>
      </c>
      <c r="I10" s="92">
        <v>1032</v>
      </c>
      <c r="J10" s="89">
        <v>-0.16957364341085268</v>
      </c>
      <c r="K10" s="91">
        <v>857</v>
      </c>
      <c r="L10" s="27">
        <v>0.172851956434046</v>
      </c>
      <c r="M10" s="91">
        <v>868</v>
      </c>
      <c r="N10" s="88">
        <v>0.22498703991705546</v>
      </c>
      <c r="O10" s="28">
        <v>-0.012672811059907807</v>
      </c>
    </row>
    <row r="11" spans="2:15" ht="14.25" customHeight="1">
      <c r="B11" s="23">
        <v>2</v>
      </c>
      <c r="C11" s="29" t="s">
        <v>11</v>
      </c>
      <c r="D11" s="93">
        <v>651</v>
      </c>
      <c r="E11" s="31">
        <v>0.13130294473578055</v>
      </c>
      <c r="F11" s="93">
        <v>466</v>
      </c>
      <c r="G11" s="33">
        <v>0.12078797304302748</v>
      </c>
      <c r="H11" s="34">
        <v>0.39699570815450635</v>
      </c>
      <c r="I11" s="94">
        <v>844</v>
      </c>
      <c r="J11" s="35">
        <v>-0.22867298578199047</v>
      </c>
      <c r="K11" s="93">
        <v>651</v>
      </c>
      <c r="L11" s="31">
        <v>0.13130294473578055</v>
      </c>
      <c r="M11" s="93">
        <v>466</v>
      </c>
      <c r="N11" s="33">
        <v>0.12078797304302748</v>
      </c>
      <c r="O11" s="34">
        <v>0.39699570815450635</v>
      </c>
    </row>
    <row r="12" spans="2:15" ht="14.25" customHeight="1">
      <c r="B12" s="23">
        <v>3</v>
      </c>
      <c r="C12" s="29" t="s">
        <v>16</v>
      </c>
      <c r="D12" s="93">
        <v>605</v>
      </c>
      <c r="E12" s="31">
        <v>0.12202501008471157</v>
      </c>
      <c r="F12" s="93">
        <v>397</v>
      </c>
      <c r="G12" s="33">
        <v>0.10290305857957491</v>
      </c>
      <c r="H12" s="34">
        <v>0.5239294710327456</v>
      </c>
      <c r="I12" s="94">
        <v>703</v>
      </c>
      <c r="J12" s="35">
        <v>-0.13940256045519206</v>
      </c>
      <c r="K12" s="93">
        <v>605</v>
      </c>
      <c r="L12" s="31">
        <v>0.12202501008471157</v>
      </c>
      <c r="M12" s="93">
        <v>397</v>
      </c>
      <c r="N12" s="33">
        <v>0.10290305857957491</v>
      </c>
      <c r="O12" s="34">
        <v>0.5239294710327456</v>
      </c>
    </row>
    <row r="13" spans="2:15" ht="14.25" customHeight="1">
      <c r="B13" s="23">
        <v>4</v>
      </c>
      <c r="C13" s="29" t="s">
        <v>15</v>
      </c>
      <c r="D13" s="93">
        <v>576</v>
      </c>
      <c r="E13" s="31">
        <v>0.11617587736990723</v>
      </c>
      <c r="F13" s="93">
        <v>403</v>
      </c>
      <c r="G13" s="33">
        <v>0.1044582685329186</v>
      </c>
      <c r="H13" s="34">
        <v>0.42928039702233245</v>
      </c>
      <c r="I13" s="94">
        <v>585</v>
      </c>
      <c r="J13" s="35">
        <v>-0.01538461538461533</v>
      </c>
      <c r="K13" s="93">
        <v>576</v>
      </c>
      <c r="L13" s="31">
        <v>0.11617587736990723</v>
      </c>
      <c r="M13" s="93">
        <v>403</v>
      </c>
      <c r="N13" s="33">
        <v>0.1044582685329186</v>
      </c>
      <c r="O13" s="34">
        <v>0.42928039702233245</v>
      </c>
    </row>
    <row r="14" spans="2:15" ht="14.25" customHeight="1">
      <c r="B14" s="74">
        <v>5</v>
      </c>
      <c r="C14" s="37" t="s">
        <v>9</v>
      </c>
      <c r="D14" s="95">
        <v>445</v>
      </c>
      <c r="E14" s="39">
        <v>0.08975393303751512</v>
      </c>
      <c r="F14" s="95">
        <v>233</v>
      </c>
      <c r="G14" s="40">
        <v>0.06039398652151374</v>
      </c>
      <c r="H14" s="41">
        <v>0.9098712446351931</v>
      </c>
      <c r="I14" s="96">
        <v>537</v>
      </c>
      <c r="J14" s="42">
        <v>-0.17132216014897583</v>
      </c>
      <c r="K14" s="95">
        <v>445</v>
      </c>
      <c r="L14" s="39">
        <v>0.08975393303751512</v>
      </c>
      <c r="M14" s="95">
        <v>233</v>
      </c>
      <c r="N14" s="40">
        <v>0.06039398652151374</v>
      </c>
      <c r="O14" s="41">
        <v>0.9098712446351931</v>
      </c>
    </row>
    <row r="15" spans="2:15" ht="14.25" customHeight="1">
      <c r="B15" s="24">
        <v>6</v>
      </c>
      <c r="C15" s="25" t="s">
        <v>17</v>
      </c>
      <c r="D15" s="91">
        <v>435</v>
      </c>
      <c r="E15" s="27">
        <v>0.08773699072206535</v>
      </c>
      <c r="F15" s="91">
        <v>296</v>
      </c>
      <c r="G15" s="88">
        <v>0.0767236910316226</v>
      </c>
      <c r="H15" s="28">
        <v>0.4695945945945945</v>
      </c>
      <c r="I15" s="92">
        <v>513</v>
      </c>
      <c r="J15" s="89">
        <v>-0.15204678362573099</v>
      </c>
      <c r="K15" s="91">
        <v>435</v>
      </c>
      <c r="L15" s="27">
        <v>0.08773699072206535</v>
      </c>
      <c r="M15" s="91">
        <v>296</v>
      </c>
      <c r="N15" s="88">
        <v>0.0767236910316226</v>
      </c>
      <c r="O15" s="28">
        <v>0.4695945945945945</v>
      </c>
    </row>
    <row r="16" spans="2:15" ht="14.25" customHeight="1">
      <c r="B16" s="23">
        <v>7</v>
      </c>
      <c r="C16" s="29" t="s">
        <v>12</v>
      </c>
      <c r="D16" s="93">
        <v>335</v>
      </c>
      <c r="E16" s="31">
        <v>0.06756756756756757</v>
      </c>
      <c r="F16" s="93">
        <v>324</v>
      </c>
      <c r="G16" s="33">
        <v>0.08398133748055987</v>
      </c>
      <c r="H16" s="34">
        <v>0.033950617283950546</v>
      </c>
      <c r="I16" s="94">
        <v>512</v>
      </c>
      <c r="J16" s="35">
        <v>-0.345703125</v>
      </c>
      <c r="K16" s="93">
        <v>335</v>
      </c>
      <c r="L16" s="31">
        <v>0.06756756756756757</v>
      </c>
      <c r="M16" s="93">
        <v>324</v>
      </c>
      <c r="N16" s="33">
        <v>0.08398133748055987</v>
      </c>
      <c r="O16" s="34">
        <v>0.033950617283950546</v>
      </c>
    </row>
    <row r="17" spans="2:15" ht="14.25" customHeight="1">
      <c r="B17" s="23">
        <v>8</v>
      </c>
      <c r="C17" s="29" t="s">
        <v>14</v>
      </c>
      <c r="D17" s="93">
        <v>300</v>
      </c>
      <c r="E17" s="31">
        <v>0.060508269463493344</v>
      </c>
      <c r="F17" s="93">
        <v>229</v>
      </c>
      <c r="G17" s="33">
        <v>0.05935717988595127</v>
      </c>
      <c r="H17" s="34">
        <v>0.3100436681222707</v>
      </c>
      <c r="I17" s="94">
        <v>434</v>
      </c>
      <c r="J17" s="35">
        <v>-0.3087557603686636</v>
      </c>
      <c r="K17" s="93">
        <v>300</v>
      </c>
      <c r="L17" s="31">
        <v>0.060508269463493344</v>
      </c>
      <c r="M17" s="93">
        <v>229</v>
      </c>
      <c r="N17" s="33">
        <v>0.05935717988595127</v>
      </c>
      <c r="O17" s="34">
        <v>0.3100436681222707</v>
      </c>
    </row>
    <row r="18" spans="2:15" ht="14.25" customHeight="1">
      <c r="B18" s="23">
        <v>9</v>
      </c>
      <c r="C18" s="29" t="s">
        <v>18</v>
      </c>
      <c r="D18" s="93">
        <v>213</v>
      </c>
      <c r="E18" s="31">
        <v>0.042960871319080274</v>
      </c>
      <c r="F18" s="93">
        <v>199</v>
      </c>
      <c r="G18" s="33">
        <v>0.051581130119232765</v>
      </c>
      <c r="H18" s="34">
        <v>0.07035175879396993</v>
      </c>
      <c r="I18" s="94">
        <v>366</v>
      </c>
      <c r="J18" s="35">
        <v>-0.4180327868852459</v>
      </c>
      <c r="K18" s="93">
        <v>213</v>
      </c>
      <c r="L18" s="31">
        <v>0.042960871319080274</v>
      </c>
      <c r="M18" s="93">
        <v>199</v>
      </c>
      <c r="N18" s="33">
        <v>0.051581130119232765</v>
      </c>
      <c r="O18" s="34">
        <v>0.07035175879396993</v>
      </c>
    </row>
    <row r="19" spans="2:15" ht="14.25" customHeight="1">
      <c r="B19" s="74">
        <v>10</v>
      </c>
      <c r="C19" s="37" t="s">
        <v>44</v>
      </c>
      <c r="D19" s="95">
        <v>168</v>
      </c>
      <c r="E19" s="39">
        <v>0.033884630899556276</v>
      </c>
      <c r="F19" s="95">
        <v>72</v>
      </c>
      <c r="G19" s="40">
        <v>0.01866251944012442</v>
      </c>
      <c r="H19" s="41">
        <v>1.3333333333333335</v>
      </c>
      <c r="I19" s="96">
        <v>196</v>
      </c>
      <c r="J19" s="42">
        <v>-0.1428571428571429</v>
      </c>
      <c r="K19" s="95">
        <v>168</v>
      </c>
      <c r="L19" s="39">
        <v>0.033884630899556276</v>
      </c>
      <c r="M19" s="95">
        <v>72</v>
      </c>
      <c r="N19" s="40">
        <v>0.01866251944012442</v>
      </c>
      <c r="O19" s="41">
        <v>1.3333333333333335</v>
      </c>
    </row>
    <row r="20" spans="2:15" ht="14.25" customHeight="1">
      <c r="B20" s="24">
        <v>11</v>
      </c>
      <c r="C20" s="25" t="s">
        <v>37</v>
      </c>
      <c r="D20" s="91">
        <v>116</v>
      </c>
      <c r="E20" s="27">
        <v>0.023396530859217425</v>
      </c>
      <c r="F20" s="91">
        <v>183</v>
      </c>
      <c r="G20" s="88">
        <v>0.04743390357698289</v>
      </c>
      <c r="H20" s="28">
        <v>-0.36612021857923494</v>
      </c>
      <c r="I20" s="92">
        <v>209</v>
      </c>
      <c r="J20" s="89">
        <v>-0.4449760765550239</v>
      </c>
      <c r="K20" s="91">
        <v>116</v>
      </c>
      <c r="L20" s="27">
        <v>0.023396530859217425</v>
      </c>
      <c r="M20" s="91">
        <v>183</v>
      </c>
      <c r="N20" s="88">
        <v>0.04743390357698289</v>
      </c>
      <c r="O20" s="28">
        <v>-0.36612021857923494</v>
      </c>
    </row>
    <row r="21" spans="2:15" ht="14.25" customHeight="1">
      <c r="B21" s="23">
        <v>12</v>
      </c>
      <c r="C21" s="29" t="s">
        <v>19</v>
      </c>
      <c r="D21" s="93">
        <v>90</v>
      </c>
      <c r="E21" s="31">
        <v>0.018152480839048003</v>
      </c>
      <c r="F21" s="93">
        <v>91</v>
      </c>
      <c r="G21" s="33">
        <v>0.023587350959046138</v>
      </c>
      <c r="H21" s="34">
        <v>-0.01098901098901095</v>
      </c>
      <c r="I21" s="94">
        <v>101</v>
      </c>
      <c r="J21" s="35">
        <v>-0.1089108910891089</v>
      </c>
      <c r="K21" s="93">
        <v>90</v>
      </c>
      <c r="L21" s="31">
        <v>0.018152480839048003</v>
      </c>
      <c r="M21" s="93">
        <v>91</v>
      </c>
      <c r="N21" s="33">
        <v>0.023587350959046138</v>
      </c>
      <c r="O21" s="34">
        <v>-0.01098901098901095</v>
      </c>
    </row>
    <row r="22" spans="2:15" ht="14.25" customHeight="1">
      <c r="B22" s="23">
        <v>13</v>
      </c>
      <c r="C22" s="29" t="s">
        <v>52</v>
      </c>
      <c r="D22" s="93">
        <v>62</v>
      </c>
      <c r="E22" s="31">
        <v>0.012505042355788625</v>
      </c>
      <c r="F22" s="93">
        <v>31</v>
      </c>
      <c r="G22" s="33">
        <v>0.008035251425609125</v>
      </c>
      <c r="H22" s="34">
        <v>1</v>
      </c>
      <c r="I22" s="94">
        <v>66</v>
      </c>
      <c r="J22" s="35">
        <v>-0.06060606060606055</v>
      </c>
      <c r="K22" s="93">
        <v>62</v>
      </c>
      <c r="L22" s="31">
        <v>0.012505042355788625</v>
      </c>
      <c r="M22" s="93">
        <v>31</v>
      </c>
      <c r="N22" s="33">
        <v>0.008035251425609125</v>
      </c>
      <c r="O22" s="34">
        <v>1</v>
      </c>
    </row>
    <row r="23" spans="2:16" ht="14.25" customHeight="1">
      <c r="B23" s="23">
        <v>14</v>
      </c>
      <c r="C23" s="29" t="s">
        <v>58</v>
      </c>
      <c r="D23" s="93">
        <v>30</v>
      </c>
      <c r="E23" s="31">
        <v>0.0060508269463493344</v>
      </c>
      <c r="F23" s="93">
        <v>5</v>
      </c>
      <c r="G23" s="33">
        <v>0.0012960082944530845</v>
      </c>
      <c r="H23" s="34">
        <v>5</v>
      </c>
      <c r="I23" s="94">
        <v>38</v>
      </c>
      <c r="J23" s="35">
        <v>-0.21052631578947367</v>
      </c>
      <c r="K23" s="93">
        <v>30</v>
      </c>
      <c r="L23" s="31">
        <v>0.0060508269463493344</v>
      </c>
      <c r="M23" s="93">
        <v>5</v>
      </c>
      <c r="N23" s="33">
        <v>0.0012960082944530845</v>
      </c>
      <c r="O23" s="34">
        <v>5</v>
      </c>
      <c r="P23" s="73"/>
    </row>
    <row r="24" spans="2:15" ht="14.25" customHeight="1">
      <c r="B24" s="74">
        <v>15</v>
      </c>
      <c r="C24" s="37" t="s">
        <v>4</v>
      </c>
      <c r="D24" s="95">
        <v>23</v>
      </c>
      <c r="E24" s="39">
        <v>0.00463896732553449</v>
      </c>
      <c r="F24" s="95">
        <v>0</v>
      </c>
      <c r="G24" s="40">
        <v>0</v>
      </c>
      <c r="H24" s="41"/>
      <c r="I24" s="96">
        <v>19</v>
      </c>
      <c r="J24" s="42">
        <v>0.21052631578947367</v>
      </c>
      <c r="K24" s="95">
        <v>23</v>
      </c>
      <c r="L24" s="39">
        <v>0.00463896732553449</v>
      </c>
      <c r="M24" s="95">
        <v>0</v>
      </c>
      <c r="N24" s="40">
        <v>0</v>
      </c>
      <c r="O24" s="41"/>
    </row>
    <row r="25" spans="2:15" ht="14.25" customHeight="1">
      <c r="B25" s="110" t="s">
        <v>51</v>
      </c>
      <c r="C25" s="111"/>
      <c r="D25" s="76">
        <f>SUM(D10:D24)</f>
        <v>4906</v>
      </c>
      <c r="E25" s="77">
        <f>D25/D27</f>
        <v>0.9895118999596612</v>
      </c>
      <c r="F25" s="76">
        <f>SUM(F10:F24)</f>
        <v>3797</v>
      </c>
      <c r="G25" s="77">
        <f>F25/F27</f>
        <v>0.9841886988076723</v>
      </c>
      <c r="H25" s="81">
        <f>D25/F25-1</f>
        <v>0.2920726889649723</v>
      </c>
      <c r="I25" s="76">
        <f>SUM(I10:I24)</f>
        <v>6155</v>
      </c>
      <c r="J25" s="77">
        <f>D25/I25-1</f>
        <v>-0.2029244516653127</v>
      </c>
      <c r="K25" s="76">
        <f>SUM(K10:K24)</f>
        <v>4906</v>
      </c>
      <c r="L25" s="77">
        <f>K25/K27</f>
        <v>0.9895118999596612</v>
      </c>
      <c r="M25" s="76">
        <f>SUM(M10:M24)</f>
        <v>3797</v>
      </c>
      <c r="N25" s="77">
        <f>M25/M27</f>
        <v>0.9841886988076723</v>
      </c>
      <c r="O25" s="81">
        <f>K25/M25-1</f>
        <v>0.2920726889649723</v>
      </c>
    </row>
    <row r="26" spans="2:15" ht="15">
      <c r="B26" s="110" t="s">
        <v>30</v>
      </c>
      <c r="C26" s="111"/>
      <c r="D26" s="76">
        <f>D27-SUM(D10:D24)</f>
        <v>52</v>
      </c>
      <c r="E26" s="77">
        <f>D26/D27</f>
        <v>0.010488100040338847</v>
      </c>
      <c r="F26" s="76">
        <f>F27-SUM(F10:F24)</f>
        <v>61</v>
      </c>
      <c r="G26" s="78">
        <f>F26/F27</f>
        <v>0.01581130119232763</v>
      </c>
      <c r="H26" s="81">
        <f>D26/F26-1</f>
        <v>-0.14754098360655743</v>
      </c>
      <c r="I26" s="76">
        <f>I27-SUM(I10:I24)</f>
        <v>66</v>
      </c>
      <c r="J26" s="79">
        <f>D26/I26-1</f>
        <v>-0.21212121212121215</v>
      </c>
      <c r="K26" s="76">
        <f>K27-SUM(K10:K24)</f>
        <v>52</v>
      </c>
      <c r="L26" s="77">
        <f>K26/K27</f>
        <v>0.010488100040338847</v>
      </c>
      <c r="M26" s="76">
        <f>M27-SUM(M10:M24)</f>
        <v>61</v>
      </c>
      <c r="N26" s="77">
        <f>M26/M27</f>
        <v>0.01581130119232763</v>
      </c>
      <c r="O26" s="81">
        <f>K26/M26-1</f>
        <v>-0.14754098360655743</v>
      </c>
    </row>
    <row r="27" spans="2:16" ht="15">
      <c r="B27" s="112" t="s">
        <v>31</v>
      </c>
      <c r="C27" s="113"/>
      <c r="D27" s="97">
        <v>4958</v>
      </c>
      <c r="E27" s="50">
        <v>1</v>
      </c>
      <c r="F27" s="97">
        <v>3858</v>
      </c>
      <c r="G27" s="51">
        <v>1.0000000000000002</v>
      </c>
      <c r="H27" s="52">
        <v>0.2851218247796785</v>
      </c>
      <c r="I27" s="98">
        <v>6221</v>
      </c>
      <c r="J27" s="53">
        <v>-0.20302202218292875</v>
      </c>
      <c r="K27" s="97">
        <v>4958</v>
      </c>
      <c r="L27" s="50">
        <v>1</v>
      </c>
      <c r="M27" s="97">
        <v>3858</v>
      </c>
      <c r="N27" s="51">
        <v>1.0000000000000002</v>
      </c>
      <c r="O27" s="52">
        <v>0.2851218247796785</v>
      </c>
      <c r="P27" s="73"/>
    </row>
    <row r="28" ht="15">
      <c r="B28" t="s">
        <v>56</v>
      </c>
    </row>
    <row r="29" spans="2:10" ht="15">
      <c r="B29" s="48" t="s">
        <v>57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B25:C25"/>
    <mergeCell ref="B26:C26"/>
    <mergeCell ref="B27:C27"/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</mergeCells>
  <conditionalFormatting sqref="H25 O25">
    <cfRule type="cellIs" priority="182" dxfId="315" operator="lessThan">
      <formula>0</formula>
    </cfRule>
  </conditionalFormatting>
  <conditionalFormatting sqref="H26 J26 O26">
    <cfRule type="cellIs" priority="183" dxfId="315" operator="lessThan">
      <formula>0</formula>
    </cfRule>
  </conditionalFormatting>
  <conditionalFormatting sqref="H10:H14 J10:J14 O10:O14">
    <cfRule type="cellIs" priority="7" dxfId="315" operator="lessThan">
      <formula>0</formula>
    </cfRule>
  </conditionalFormatting>
  <conditionalFormatting sqref="H15:H24 J15:J24 O15:O24">
    <cfRule type="cellIs" priority="6" dxfId="315" operator="lessThan">
      <formula>0</formula>
    </cfRule>
  </conditionalFormatting>
  <conditionalFormatting sqref="D10:E24 G10:J24 L10:L24 N10:O24">
    <cfRule type="cellIs" priority="5" dxfId="316" operator="equal">
      <formula>0</formula>
    </cfRule>
  </conditionalFormatting>
  <conditionalFormatting sqref="F10:F24">
    <cfRule type="cellIs" priority="4" dxfId="316" operator="equal">
      <formula>0</formula>
    </cfRule>
  </conditionalFormatting>
  <conditionalFormatting sqref="K10:K24">
    <cfRule type="cellIs" priority="3" dxfId="316" operator="equal">
      <formula>0</formula>
    </cfRule>
  </conditionalFormatting>
  <conditionalFormatting sqref="M10:M24">
    <cfRule type="cellIs" priority="2" dxfId="316" operator="equal">
      <formula>0</formula>
    </cfRule>
  </conditionalFormatting>
  <conditionalFormatting sqref="O27 J27 H27">
    <cfRule type="cellIs" priority="1" dxfId="31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62</v>
      </c>
    </row>
    <row r="2" spans="2:15" ht="15">
      <c r="B2" s="130" t="s">
        <v>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9"/>
    </row>
    <row r="3" spans="2:15" ht="15">
      <c r="B3" s="142" t="s">
        <v>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5" t="s">
        <v>32</v>
      </c>
    </row>
    <row r="4" spans="2:15" ht="15" customHeight="1">
      <c r="B4" s="131" t="s">
        <v>0</v>
      </c>
      <c r="C4" s="136" t="s">
        <v>1</v>
      </c>
      <c r="D4" s="133" t="s">
        <v>63</v>
      </c>
      <c r="E4" s="134"/>
      <c r="F4" s="134"/>
      <c r="G4" s="134"/>
      <c r="H4" s="135"/>
      <c r="I4" s="134" t="s">
        <v>59</v>
      </c>
      <c r="J4" s="134"/>
      <c r="K4" s="133" t="s">
        <v>64</v>
      </c>
      <c r="L4" s="134"/>
      <c r="M4" s="134"/>
      <c r="N4" s="134"/>
      <c r="O4" s="135"/>
    </row>
    <row r="5" spans="2:15" ht="15">
      <c r="B5" s="132"/>
      <c r="C5" s="137"/>
      <c r="D5" s="118" t="s">
        <v>65</v>
      </c>
      <c r="E5" s="119"/>
      <c r="F5" s="119"/>
      <c r="G5" s="119"/>
      <c r="H5" s="120"/>
      <c r="I5" s="119" t="s">
        <v>60</v>
      </c>
      <c r="J5" s="119"/>
      <c r="K5" s="118" t="s">
        <v>66</v>
      </c>
      <c r="L5" s="119"/>
      <c r="M5" s="119"/>
      <c r="N5" s="119"/>
      <c r="O5" s="120"/>
    </row>
    <row r="6" spans="2:15" ht="19.5" customHeight="1">
      <c r="B6" s="132"/>
      <c r="C6" s="132"/>
      <c r="D6" s="121">
        <v>2018</v>
      </c>
      <c r="E6" s="122"/>
      <c r="F6" s="125">
        <v>2017</v>
      </c>
      <c r="G6" s="125"/>
      <c r="H6" s="128" t="s">
        <v>23</v>
      </c>
      <c r="I6" s="143">
        <v>2017</v>
      </c>
      <c r="J6" s="121" t="s">
        <v>67</v>
      </c>
      <c r="K6" s="121">
        <v>2018</v>
      </c>
      <c r="L6" s="122"/>
      <c r="M6" s="125">
        <v>2017</v>
      </c>
      <c r="N6" s="122"/>
      <c r="O6" s="127" t="s">
        <v>23</v>
      </c>
    </row>
    <row r="7" spans="2:15" ht="19.5" customHeight="1">
      <c r="B7" s="138" t="s">
        <v>24</v>
      </c>
      <c r="C7" s="138" t="s">
        <v>25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5" customHeight="1">
      <c r="B8" s="138"/>
      <c r="C8" s="138"/>
      <c r="D8" s="102" t="s">
        <v>26</v>
      </c>
      <c r="E8" s="106" t="s">
        <v>2</v>
      </c>
      <c r="F8" s="103" t="s">
        <v>26</v>
      </c>
      <c r="G8" s="86" t="s">
        <v>2</v>
      </c>
      <c r="H8" s="114" t="s">
        <v>27</v>
      </c>
      <c r="I8" s="18" t="s">
        <v>26</v>
      </c>
      <c r="J8" s="116" t="s">
        <v>68</v>
      </c>
      <c r="K8" s="102" t="s">
        <v>26</v>
      </c>
      <c r="L8" s="19" t="s">
        <v>2</v>
      </c>
      <c r="M8" s="103" t="s">
        <v>26</v>
      </c>
      <c r="N8" s="19" t="s">
        <v>2</v>
      </c>
      <c r="O8" s="140" t="s">
        <v>27</v>
      </c>
    </row>
    <row r="9" spans="2:15" ht="15" customHeight="1">
      <c r="B9" s="139"/>
      <c r="C9" s="139"/>
      <c r="D9" s="105" t="s">
        <v>28</v>
      </c>
      <c r="E9" s="104" t="s">
        <v>29</v>
      </c>
      <c r="F9" s="20" t="s">
        <v>28</v>
      </c>
      <c r="G9" s="21" t="s">
        <v>29</v>
      </c>
      <c r="H9" s="115"/>
      <c r="I9" s="22" t="s">
        <v>28</v>
      </c>
      <c r="J9" s="117"/>
      <c r="K9" s="105" t="s">
        <v>28</v>
      </c>
      <c r="L9" s="104" t="s">
        <v>29</v>
      </c>
      <c r="M9" s="20" t="s">
        <v>28</v>
      </c>
      <c r="N9" s="104" t="s">
        <v>29</v>
      </c>
      <c r="O9" s="141"/>
    </row>
    <row r="10" spans="2:15" ht="15">
      <c r="B10" s="24">
        <v>1</v>
      </c>
      <c r="C10" s="25" t="s">
        <v>9</v>
      </c>
      <c r="D10" s="91">
        <v>83</v>
      </c>
      <c r="E10" s="27">
        <v>0.44148936170212766</v>
      </c>
      <c r="F10" s="91">
        <v>66</v>
      </c>
      <c r="G10" s="88">
        <v>0.6346153846153846</v>
      </c>
      <c r="H10" s="28">
        <v>0.25757575757575757</v>
      </c>
      <c r="I10" s="92">
        <v>173</v>
      </c>
      <c r="J10" s="89">
        <v>-0.5202312138728324</v>
      </c>
      <c r="K10" s="91">
        <v>83</v>
      </c>
      <c r="L10" s="27">
        <v>0.44148936170212766</v>
      </c>
      <c r="M10" s="91">
        <v>66</v>
      </c>
      <c r="N10" s="88">
        <v>0.6346153846153846</v>
      </c>
      <c r="O10" s="28">
        <v>0.25757575757575757</v>
      </c>
    </row>
    <row r="11" spans="2:15" ht="15">
      <c r="B11" s="23">
        <v>2</v>
      </c>
      <c r="C11" s="29" t="s">
        <v>49</v>
      </c>
      <c r="D11" s="93">
        <v>31</v>
      </c>
      <c r="E11" s="31">
        <v>0.16489361702127658</v>
      </c>
      <c r="F11" s="93">
        <v>4</v>
      </c>
      <c r="G11" s="33">
        <v>0.038461538461538464</v>
      </c>
      <c r="H11" s="34">
        <v>6.75</v>
      </c>
      <c r="I11" s="94">
        <v>62</v>
      </c>
      <c r="J11" s="35">
        <v>-0.5</v>
      </c>
      <c r="K11" s="93">
        <v>31</v>
      </c>
      <c r="L11" s="31">
        <v>0.16489361702127658</v>
      </c>
      <c r="M11" s="93">
        <v>4</v>
      </c>
      <c r="N11" s="33">
        <v>0.038461538461538464</v>
      </c>
      <c r="O11" s="34">
        <v>6.75</v>
      </c>
    </row>
    <row r="12" spans="2:15" ht="15">
      <c r="B12" s="23">
        <v>3</v>
      </c>
      <c r="C12" s="29" t="s">
        <v>16</v>
      </c>
      <c r="D12" s="93">
        <v>23</v>
      </c>
      <c r="E12" s="31">
        <v>0.12234042553191489</v>
      </c>
      <c r="F12" s="93">
        <v>9</v>
      </c>
      <c r="G12" s="33">
        <v>0.08653846153846154</v>
      </c>
      <c r="H12" s="34">
        <v>1.5555555555555554</v>
      </c>
      <c r="I12" s="94">
        <v>11</v>
      </c>
      <c r="J12" s="35">
        <v>1.0909090909090908</v>
      </c>
      <c r="K12" s="93">
        <v>23</v>
      </c>
      <c r="L12" s="31">
        <v>0.12234042553191489</v>
      </c>
      <c r="M12" s="93">
        <v>9</v>
      </c>
      <c r="N12" s="33">
        <v>0.08653846153846154</v>
      </c>
      <c r="O12" s="34">
        <v>1.5555555555555554</v>
      </c>
    </row>
    <row r="13" spans="2:15" ht="15">
      <c r="B13" s="23">
        <v>4</v>
      </c>
      <c r="C13" s="29" t="s">
        <v>71</v>
      </c>
      <c r="D13" s="93">
        <v>15</v>
      </c>
      <c r="E13" s="31">
        <v>0.0797872340425532</v>
      </c>
      <c r="F13" s="93">
        <v>1</v>
      </c>
      <c r="G13" s="33">
        <v>0.009615384615384616</v>
      </c>
      <c r="H13" s="34">
        <v>14</v>
      </c>
      <c r="I13" s="94">
        <v>5</v>
      </c>
      <c r="J13" s="35">
        <v>2</v>
      </c>
      <c r="K13" s="93">
        <v>15</v>
      </c>
      <c r="L13" s="31">
        <v>0.0797872340425532</v>
      </c>
      <c r="M13" s="93">
        <v>1</v>
      </c>
      <c r="N13" s="33">
        <v>0.009615384615384616</v>
      </c>
      <c r="O13" s="34">
        <v>14</v>
      </c>
    </row>
    <row r="14" spans="2:15" ht="15">
      <c r="B14" s="74">
        <v>5</v>
      </c>
      <c r="C14" s="37" t="s">
        <v>10</v>
      </c>
      <c r="D14" s="95">
        <v>9</v>
      </c>
      <c r="E14" s="39">
        <v>0.047872340425531915</v>
      </c>
      <c r="F14" s="95">
        <v>0</v>
      </c>
      <c r="G14" s="40">
        <v>0</v>
      </c>
      <c r="H14" s="41"/>
      <c r="I14" s="96">
        <v>3</v>
      </c>
      <c r="J14" s="42">
        <v>2</v>
      </c>
      <c r="K14" s="95">
        <v>9</v>
      </c>
      <c r="L14" s="39">
        <v>0.047872340425531915</v>
      </c>
      <c r="M14" s="95">
        <v>0</v>
      </c>
      <c r="N14" s="40">
        <v>0</v>
      </c>
      <c r="O14" s="41"/>
    </row>
    <row r="15" spans="2:15" ht="15">
      <c r="B15" s="110" t="s">
        <v>53</v>
      </c>
      <c r="C15" s="111"/>
      <c r="D15" s="76">
        <f>SUM(D10:D14)</f>
        <v>161</v>
      </c>
      <c r="E15" s="77">
        <f>D15/D17</f>
        <v>0.8563829787234043</v>
      </c>
      <c r="F15" s="76">
        <f>SUM(F10:F14)</f>
        <v>80</v>
      </c>
      <c r="G15" s="77">
        <f>F15/F17</f>
        <v>0.7692307692307693</v>
      </c>
      <c r="H15" s="81">
        <f>D15/F15-1</f>
        <v>1.0125000000000002</v>
      </c>
      <c r="I15" s="76">
        <f>SUM(I10:I14)</f>
        <v>254</v>
      </c>
      <c r="J15" s="77">
        <f>I15/I17</f>
        <v>0.7094972067039106</v>
      </c>
      <c r="K15" s="76">
        <f>SUM(K10:K14)</f>
        <v>161</v>
      </c>
      <c r="L15" s="77">
        <f>K15/K17</f>
        <v>0.8563829787234043</v>
      </c>
      <c r="M15" s="76">
        <f>SUM(M10:M14)</f>
        <v>80</v>
      </c>
      <c r="N15" s="77">
        <f>M15/M17</f>
        <v>0.7692307692307693</v>
      </c>
      <c r="O15" s="81">
        <f>K15/M15-1</f>
        <v>1.0125000000000002</v>
      </c>
    </row>
    <row r="16" spans="2:15" s="75" customFormat="1" ht="15">
      <c r="B16" s="110" t="s">
        <v>30</v>
      </c>
      <c r="C16" s="111"/>
      <c r="D16" s="38">
        <f>D17-SUM(D10:D14)</f>
        <v>27</v>
      </c>
      <c r="E16" s="39">
        <f>D16/D17</f>
        <v>0.14361702127659576</v>
      </c>
      <c r="F16" s="38">
        <f>F17-SUM(F10:F14)</f>
        <v>24</v>
      </c>
      <c r="G16" s="39">
        <f>F16/F17</f>
        <v>0.23076923076923078</v>
      </c>
      <c r="H16" s="41">
        <f>D16/F16-1</f>
        <v>0.125</v>
      </c>
      <c r="I16" s="38">
        <f>I17-SUM(I10:I14)</f>
        <v>104</v>
      </c>
      <c r="J16" s="82">
        <f>D16/I16-1</f>
        <v>-0.7403846153846154</v>
      </c>
      <c r="K16" s="38">
        <f>K17-SUM(K10:K14)</f>
        <v>27</v>
      </c>
      <c r="L16" s="39">
        <f>K16/K17</f>
        <v>0.14361702127659576</v>
      </c>
      <c r="M16" s="38">
        <f>M17-SUM(M10:M14)</f>
        <v>24</v>
      </c>
      <c r="N16" s="39">
        <f>M16/M17</f>
        <v>0.23076923076923078</v>
      </c>
      <c r="O16" s="41">
        <f>K16/M16-1</f>
        <v>0.125</v>
      </c>
    </row>
    <row r="17" spans="2:15" ht="15">
      <c r="B17" s="112" t="s">
        <v>31</v>
      </c>
      <c r="C17" s="113"/>
      <c r="D17" s="97">
        <v>188</v>
      </c>
      <c r="E17" s="50">
        <v>1</v>
      </c>
      <c r="F17" s="97">
        <v>104</v>
      </c>
      <c r="G17" s="51">
        <v>1</v>
      </c>
      <c r="H17" s="52">
        <v>0.8076923076923077</v>
      </c>
      <c r="I17" s="98">
        <v>358</v>
      </c>
      <c r="J17" s="53">
        <v>-0.4748603351955307</v>
      </c>
      <c r="K17" s="97">
        <v>188</v>
      </c>
      <c r="L17" s="50">
        <v>1</v>
      </c>
      <c r="M17" s="97">
        <v>104</v>
      </c>
      <c r="N17" s="51">
        <v>1</v>
      </c>
      <c r="O17" s="52">
        <v>0.8076923076923077</v>
      </c>
    </row>
    <row r="18" ht="15">
      <c r="B18" t="s">
        <v>56</v>
      </c>
    </row>
    <row r="19" ht="15">
      <c r="B19" s="83" t="s">
        <v>48</v>
      </c>
    </row>
    <row r="20" ht="15">
      <c r="B20" s="84" t="s">
        <v>50</v>
      </c>
    </row>
    <row r="21" ht="15">
      <c r="B21" s="48" t="s">
        <v>57</v>
      </c>
    </row>
    <row r="22" ht="15">
      <c r="B22" s="48" t="s">
        <v>47</v>
      </c>
    </row>
    <row r="23" ht="15">
      <c r="B23" s="48"/>
    </row>
  </sheetData>
  <sheetProtection/>
  <mergeCells count="26"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</mergeCells>
  <conditionalFormatting sqref="H16">
    <cfRule type="cellIs" priority="201" dxfId="315" operator="lessThan">
      <formula>0</formula>
    </cfRule>
  </conditionalFormatting>
  <conditionalFormatting sqref="O16">
    <cfRule type="cellIs" priority="200" dxfId="315" operator="lessThan">
      <formula>0</formula>
    </cfRule>
  </conditionalFormatting>
  <conditionalFormatting sqref="J16">
    <cfRule type="cellIs" priority="199" dxfId="315" operator="lessThan">
      <formula>0</formula>
    </cfRule>
  </conditionalFormatting>
  <conditionalFormatting sqref="H15 O15">
    <cfRule type="cellIs" priority="186" dxfId="315" operator="lessThan">
      <formula>0</formula>
    </cfRule>
  </conditionalFormatting>
  <conditionalFormatting sqref="H10:H14 J10:J14 O10:O14">
    <cfRule type="cellIs" priority="6" dxfId="315" operator="lessThan">
      <formula>0</formula>
    </cfRule>
  </conditionalFormatting>
  <conditionalFormatting sqref="D10:E14 G10:J14 L10:L14 N10:O14">
    <cfRule type="cellIs" priority="5" dxfId="316" operator="equal">
      <formula>0</formula>
    </cfRule>
  </conditionalFormatting>
  <conditionalFormatting sqref="F10:F14">
    <cfRule type="cellIs" priority="4" dxfId="316" operator="equal">
      <formula>0</formula>
    </cfRule>
  </conditionalFormatting>
  <conditionalFormatting sqref="K10:K14">
    <cfRule type="cellIs" priority="3" dxfId="316" operator="equal">
      <formula>0</formula>
    </cfRule>
  </conditionalFormatting>
  <conditionalFormatting sqref="M10:M14">
    <cfRule type="cellIs" priority="2" dxfId="316" operator="equal">
      <formula>0</formula>
    </cfRule>
  </conditionalFormatting>
  <conditionalFormatting sqref="O17 J17 H17">
    <cfRule type="cellIs" priority="1" dxfId="31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2018-02-08T13:20:23Z</dcterms:modified>
  <cp:category/>
  <cp:version/>
  <cp:contentType/>
  <cp:contentStatus/>
</cp:coreProperties>
</file>