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3965" yWindow="65521" windowWidth="14025" windowHeight="12885" activeTab="0"/>
  </bookViews>
  <sheets>
    <sheet name="General tables" sheetId="1" r:id="rId1"/>
    <sheet name="Trailers&amp;S-T GVW&gt;3,5T" sheetId="2" r:id="rId2"/>
    <sheet name="Semi Trailers GVW&gt;3,5T" sheetId="3" r:id="rId3"/>
    <sheet name="Light Trailers" sheetId="4" r:id="rId4"/>
    <sheet name="Agri-Trailers&amp;Tractors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fn.IFERROR" hidden="1">#NAME?</definedName>
    <definedName name="czy_czasowe">'[3]INDEX'!$E$21</definedName>
    <definedName name="jakie">'[2]INDEX'!$A$63</definedName>
    <definedName name="jakie_ang">'[3]INDEX'!$B$63</definedName>
    <definedName name="jakie1">'[4]INDEX'!$A$53</definedName>
    <definedName name="jakie2">'[3]INDEX'!$A$63</definedName>
    <definedName name="mancs">'[1]INDEX'!$A$61</definedName>
    <definedName name="mansc">'[1]INDEX'!$A$60</definedName>
    <definedName name="mn">'[4]INDEX'!$E$16</definedName>
    <definedName name="Mnth">'[1]INDEX'!$E$21</definedName>
    <definedName name="pickups">'[1]INDEX'!$A$59</definedName>
    <definedName name="Yr">'[1]INDEX'!$E$26</definedName>
  </definedNames>
  <calcPr calcMode="manual" fullCalcOnLoad="1"/>
</workbook>
</file>

<file path=xl/sharedStrings.xml><?xml version="1.0" encoding="utf-8"?>
<sst xmlns="http://schemas.openxmlformats.org/spreadsheetml/2006/main" count="260" uniqueCount="127">
  <si>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</si>
  <si>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</si>
  <si>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</si>
  <si>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</si>
  <si>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</si>
  <si>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</si>
  <si>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</si>
  <si>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</si>
  <si>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</si>
  <si>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</si>
  <si>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</si>
  <si>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</si>
  <si>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</rPr>
      <t>Sztuki /</t>
    </r>
    <r>
      <rPr>
        <sz val="10"/>
        <color indexed="23"/>
        <rFont val="Tahoma"/>
        <family val="2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</si>
  <si>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</si>
  <si>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</si>
  <si>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</si>
  <si>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</si>
  <si>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</si>
  <si>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</si>
  <si>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</si>
  <si>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</si>
  <si>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</si>
  <si>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</si>
  <si>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</si>
  <si>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</si>
  <si>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</si>
  <si>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</si>
  <si>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</si>
  <si>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</si>
  <si>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</si>
  <si>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</si>
  <si>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</si>
  <si>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</si>
  <si>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</si>
  <si>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</si>
  <si>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</si>
  <si>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</si>
  <si>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</si>
  <si>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</si>
  <si>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</si>
  <si>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</si>
  <si>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</si>
  <si>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</si>
  <si>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URSUS</t>
  </si>
  <si>
    <t>Pierwsze rejestracje NOWYCH ciągników rolniczych*, udział w rynku %</t>
  </si>
  <si>
    <t>First Registrations of NEW Agricultural Tractors*, Market Share %</t>
  </si>
  <si>
    <t>*Pojazdy zarejestrowane jako Ciągniki Rolnicze bez wyróżnionych jako potencjalne ATV</t>
  </si>
  <si>
    <t>*Vehicles registered as Agricultural Tractors without considered as ATV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</si>
  <si>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</si>
  <si>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</si>
  <si>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</si>
  <si>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</si>
  <si>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</si>
  <si>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</si>
  <si>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</si>
  <si>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</si>
  <si>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</si>
  <si>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</si>
  <si>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</si>
  <si>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MARPOL</t>
  </si>
  <si>
    <t>BERGER</t>
  </si>
  <si>
    <t xml:space="preserve"> </t>
  </si>
  <si>
    <t>BRENDERUP-THULE TRAILERS</t>
  </si>
  <si>
    <t>STEYR</t>
  </si>
  <si>
    <t>STAS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</si>
  <si>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</si>
  <si>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</si>
  <si>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</si>
  <si>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</si>
  <si>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</si>
  <si>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TYM</t>
  </si>
  <si>
    <t>GNIOTPOL</t>
  </si>
  <si>
    <t>PPHU WODZIŃSKI</t>
  </si>
  <si>
    <t/>
  </si>
  <si>
    <t>CIMC</t>
  </si>
  <si>
    <t>WIDPOL</t>
  </si>
  <si>
    <t>CYNKOMET</t>
  </si>
  <si>
    <t>TECHMONT</t>
  </si>
  <si>
    <t>MASSEY FERGUSON</t>
  </si>
  <si>
    <t>GŁOWACZ</t>
  </si>
  <si>
    <t>STIM</t>
  </si>
  <si>
    <t>MARTZ</t>
  </si>
  <si>
    <t>SYLAND</t>
  </si>
  <si>
    <t>FARO</t>
  </si>
  <si>
    <t>W.N.P. M.SUSKI</t>
  </si>
  <si>
    <t>FRACHT</t>
  </si>
  <si>
    <t>K.T.S. SUSKI</t>
  </si>
  <si>
    <t>MASTER-TECH</t>
  </si>
  <si>
    <t>SIDECAR</t>
  </si>
  <si>
    <t>BENALU</t>
  </si>
  <si>
    <t>D-TEC</t>
  </si>
  <si>
    <t>LAG</t>
  </si>
  <si>
    <t>FFB FELDBINDER</t>
  </si>
  <si>
    <t>AUTO-TECH</t>
  </si>
  <si>
    <t>GOMAR</t>
  </si>
  <si>
    <t>SPAWLINE</t>
  </si>
  <si>
    <t>FENDT</t>
  </si>
  <si>
    <t>LOVOL</t>
  </si>
  <si>
    <t>MEILLER-KIPPER</t>
  </si>
  <si>
    <t>UMEGA</t>
  </si>
  <si>
    <t>Rok narastająco Styczeń - Październik</t>
  </si>
  <si>
    <t>YTD January - October</t>
  </si>
  <si>
    <t>MHS</t>
  </si>
  <si>
    <t>BLYSS</t>
  </si>
  <si>
    <t>PZPM analysis based on CEP</t>
  </si>
  <si>
    <t>units</t>
  </si>
  <si>
    <t>First Registrations of New Trailers &amp; Semi-Trailers *, including Light Trailers</t>
  </si>
  <si>
    <t>% change y/y</t>
  </si>
  <si>
    <t>TRAILERS</t>
  </si>
  <si>
    <t>Trailers for trucks</t>
  </si>
  <si>
    <t>Special Trailers</t>
  </si>
  <si>
    <t>Light Trailers</t>
  </si>
  <si>
    <t>Agricultural Trailers</t>
  </si>
  <si>
    <t>other trailers</t>
  </si>
  <si>
    <t>SEMI-TRAILERS</t>
  </si>
  <si>
    <t>Semi -Trailers for trucks</t>
  </si>
  <si>
    <t>Special Semi -Trailers</t>
  </si>
  <si>
    <t>TOTAL TRAILERS and SEMI-TRAILERS</t>
  </si>
  <si>
    <t xml:space="preserve">*/ without temporary registered units </t>
  </si>
  <si>
    <t>First Registrations of New Trailers &amp; Semi-Trailers *, GVW&gt;3.5T</t>
  </si>
  <si>
    <t>TRAILERS, GVW&gt;3.5T*</t>
  </si>
  <si>
    <t>SEMI-TRAILERS,GVW&gt;3.5T*</t>
  </si>
  <si>
    <t>2019
Oct</t>
  </si>
  <si>
    <t>2018
Oct</t>
  </si>
  <si>
    <t>2019
Jan - Oct</t>
  </si>
  <si>
    <t>2018
Jan - Oct</t>
  </si>
  <si>
    <t>TEMARED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</si>
</sst>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z_ł_-;\-* #,##0\ _z_ł_-;_-* &quot;-&quot;??\ _z_ł_-;_-@_-"/>
    <numFmt numFmtId="168" formatCode="[$-415]d\ mmmm\ yyyy"/>
    <numFmt numFmtId="169" formatCode="_(* #,##0.00_);_(* \(#,##0.00\);_(* &quot;-&quot;??_);_(@_)"/>
    <numFmt numFmtId="170" formatCode="0.000%"/>
    <numFmt numFmtId="171" formatCode="[Black]\+0%;[Red]\-0%"/>
    <numFmt numFmtId="172" formatCode="[Black]\+0.0%;[Red]\-0.0%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color indexed="2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23"/>
      <name val="Tahoma"/>
      <family val="2"/>
    </font>
    <font>
      <b/>
      <i/>
      <sz val="10"/>
      <color indexed="23"/>
      <name val="Tahoma"/>
      <family val="2"/>
    </font>
    <font>
      <i/>
      <sz val="8"/>
      <color indexed="8"/>
      <name val="Tahoma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</font>
    <font>
      <b/>
      <i/>
      <sz val="11"/>
      <color indexed="23"/>
      <name val="Tahoma"/>
      <family val="2"/>
    </font>
    <font>
      <b/>
      <sz val="10"/>
      <color indexed="8"/>
      <name val="Tahoma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10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 tint="0.49998000264167786"/>
      <name val="Calibri"/>
      <family val="2"/>
    </font>
    <font>
      <b/>
      <i/>
      <sz val="10"/>
      <color theme="1" tint="0.49998000264167786"/>
      <name val="Tahoma"/>
      <family val="2"/>
    </font>
    <font>
      <i/>
      <sz val="8"/>
      <color theme="1"/>
      <name val="Tahoma"/>
      <family val="2"/>
    </font>
    <font>
      <i/>
      <sz val="10"/>
      <color theme="0" tint="-0.4999699890613556"/>
      <name val="Arial"/>
      <family val="2"/>
    </font>
    <font>
      <sz val="10"/>
      <color theme="1"/>
      <name val="Arial"/>
      <family val="2"/>
    </font>
    <font>
      <b/>
      <i/>
      <sz val="11"/>
      <color theme="1" tint="0.49998000264167786"/>
      <name val="Tahoma"/>
      <family val="2"/>
    </font>
    <font>
      <i/>
      <sz val="11"/>
      <color theme="1"/>
      <name val="Calibri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/>
      <bottom style="thin">
        <color theme="1" tint="0.49998000264167786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theme="1" tint="0.49998000264167786"/>
      </left>
      <right style="thin"/>
      <top/>
      <bottom style="thin"/>
    </border>
    <border>
      <left style="thin">
        <color theme="1" tint="0.49998000264167786"/>
      </left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1" fillId="0" borderId="10" xfId="0" applyFont="1" applyBorder="1" applyAlignment="1">
      <alignment wrapText="1"/>
    </xf>
    <xf numFmtId="0" fontId="51" fillId="0" borderId="11" xfId="0" applyFont="1" applyBorder="1" applyAlignment="1">
      <alignment horizontal="left" wrapText="1" indent="1"/>
    </xf>
    <xf numFmtId="0" fontId="51" fillId="33" borderId="11" xfId="0" applyFont="1" applyFill="1" applyBorder="1" applyAlignment="1">
      <alignment wrapText="1"/>
    </xf>
    <xf numFmtId="0" fontId="51" fillId="33" borderId="12" xfId="0" applyFont="1" applyFill="1" applyBorder="1" applyAlignment="1">
      <alignment wrapText="1"/>
    </xf>
    <xf numFmtId="0" fontId="52" fillId="0" borderId="13" xfId="55" applyFont="1" applyFill="1" applyBorder="1" applyAlignment="1">
      <alignment horizontal="right" vertical="center"/>
      <protection/>
    </xf>
    <xf numFmtId="0" fontId="53" fillId="33" borderId="14" xfId="55" applyFont="1" applyFill="1" applyBorder="1" applyAlignment="1">
      <alignment horizontal="center" vertical="center" wrapText="1"/>
      <protection/>
    </xf>
    <xf numFmtId="0" fontId="3" fillId="0" borderId="15" xfId="55" applyNumberFormat="1" applyFont="1" applyFill="1" applyBorder="1" applyAlignment="1">
      <alignment vertical="center"/>
      <protection/>
    </xf>
    <xf numFmtId="0" fontId="3" fillId="0" borderId="16" xfId="55" applyNumberFormat="1" applyFont="1" applyFill="1" applyBorder="1" applyAlignment="1">
      <alignment vertical="center"/>
      <protection/>
    </xf>
    <xf numFmtId="0" fontId="3" fillId="0" borderId="17" xfId="55" applyNumberFormat="1" applyFont="1" applyFill="1" applyBorder="1" applyAlignment="1">
      <alignment vertical="center"/>
      <protection/>
    </xf>
    <xf numFmtId="0" fontId="3" fillId="0" borderId="11" xfId="55" applyNumberFormat="1" applyFont="1" applyFill="1" applyBorder="1" applyAlignment="1">
      <alignment vertical="center"/>
      <protection/>
    </xf>
    <xf numFmtId="0" fontId="3" fillId="0" borderId="18" xfId="55" applyNumberFormat="1" applyFont="1" applyFill="1" applyBorder="1" applyAlignment="1">
      <alignment vertical="center"/>
      <protection/>
    </xf>
    <xf numFmtId="0" fontId="3" fillId="0" borderId="19" xfId="55" applyNumberFormat="1" applyFont="1" applyFill="1" applyBorder="1" applyAlignment="1">
      <alignment vertical="center"/>
      <protection/>
    </xf>
    <xf numFmtId="0" fontId="4" fillId="33" borderId="12" xfId="55" applyNumberFormat="1" applyFont="1" applyFill="1" applyBorder="1" applyAlignment="1">
      <alignment vertical="center"/>
      <protection/>
    </xf>
    <xf numFmtId="0" fontId="54" fillId="0" borderId="0" xfId="0" applyFont="1" applyAlignment="1">
      <alignment/>
    </xf>
    <xf numFmtId="0" fontId="3" fillId="33" borderId="12" xfId="55" applyFont="1" applyFill="1" applyBorder="1">
      <alignment/>
      <protection/>
    </xf>
    <xf numFmtId="166" fontId="3" fillId="0" borderId="20" xfId="61" applyNumberFormat="1" applyFont="1" applyFill="1" applyBorder="1" applyAlignment="1">
      <alignment vertical="center"/>
    </xf>
    <xf numFmtId="0" fontId="3" fillId="0" borderId="18" xfId="55" applyFont="1" applyFill="1" applyBorder="1">
      <alignment/>
      <protection/>
    </xf>
    <xf numFmtId="0" fontId="53" fillId="33" borderId="19" xfId="55" applyFont="1" applyFill="1" applyBorder="1" applyAlignment="1">
      <alignment horizontal="center" vertical="center" wrapText="1"/>
      <protection/>
    </xf>
    <xf numFmtId="0" fontId="3" fillId="33" borderId="11" xfId="55" applyFont="1" applyFill="1" applyBorder="1" applyAlignment="1">
      <alignment horizontal="center" vertical="center" wrapText="1"/>
      <protection/>
    </xf>
    <xf numFmtId="0" fontId="51" fillId="0" borderId="17" xfId="0" applyFont="1" applyBorder="1" applyAlignment="1">
      <alignment horizontal="left" wrapText="1" indent="1"/>
    </xf>
    <xf numFmtId="0" fontId="51" fillId="0" borderId="16" xfId="0" applyFont="1" applyBorder="1" applyAlignment="1">
      <alignment horizontal="left" wrapText="1" indent="1"/>
    </xf>
    <xf numFmtId="0" fontId="4" fillId="0" borderId="0" xfId="55" applyFont="1" applyFill="1" applyBorder="1" applyAlignment="1">
      <alignment vertical="center"/>
      <protection/>
    </xf>
    <xf numFmtId="0" fontId="55" fillId="0" borderId="0" xfId="55" applyFont="1" applyFill="1" applyBorder="1" applyAlignment="1">
      <alignment vertical="center"/>
      <protection/>
    </xf>
    <xf numFmtId="0" fontId="56" fillId="0" borderId="0" xfId="0" applyFont="1" applyFill="1" applyBorder="1" applyAlignment="1">
      <alignment horizontal="left" vertical="top" indent="1"/>
    </xf>
    <xf numFmtId="0" fontId="2" fillId="0" borderId="0" xfId="55" applyFont="1" applyFill="1">
      <alignment/>
      <protection/>
    </xf>
    <xf numFmtId="0" fontId="57" fillId="0" borderId="0" xfId="55" applyFont="1" applyFill="1">
      <alignment/>
      <protection/>
    </xf>
    <xf numFmtId="0" fontId="58" fillId="0" borderId="0" xfId="0" applyFont="1" applyAlignment="1">
      <alignment/>
    </xf>
    <xf numFmtId="0" fontId="3" fillId="0" borderId="19" xfId="55" applyFont="1" applyFill="1" applyBorder="1" applyAlignment="1">
      <alignment horizontal="center" vertical="center"/>
      <protection/>
    </xf>
    <xf numFmtId="0" fontId="2" fillId="0" borderId="0" xfId="55" applyFont="1" applyFill="1" applyBorder="1">
      <alignment/>
      <protection/>
    </xf>
    <xf numFmtId="166" fontId="4" fillId="33" borderId="18" xfId="55" applyNumberFormat="1" applyFont="1" applyFill="1" applyBorder="1" applyAlignment="1">
      <alignment vertical="center"/>
      <protection/>
    </xf>
    <xf numFmtId="167" fontId="0" fillId="0" borderId="0" xfId="0" applyNumberFormat="1" applyAlignment="1">
      <alignment/>
    </xf>
    <xf numFmtId="0" fontId="3" fillId="0" borderId="12" xfId="55" applyNumberFormat="1" applyFont="1" applyFill="1" applyBorder="1" applyAlignment="1">
      <alignment vertical="center"/>
      <protection/>
    </xf>
    <xf numFmtId="0" fontId="3" fillId="0" borderId="12" xfId="55" applyFont="1" applyFill="1" applyBorder="1">
      <alignment/>
      <protection/>
    </xf>
    <xf numFmtId="0" fontId="3" fillId="0" borderId="10" xfId="55" applyNumberFormat="1" applyFont="1" applyFill="1" applyBorder="1" applyAlignment="1">
      <alignment vertical="center"/>
      <protection/>
    </xf>
    <xf numFmtId="166" fontId="3" fillId="0" borderId="12" xfId="61" applyNumberFormat="1" applyFont="1" applyFill="1" applyBorder="1" applyAlignment="1">
      <alignment vertical="center"/>
    </xf>
    <xf numFmtId="0" fontId="3" fillId="0" borderId="13" xfId="55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59" fillId="0" borderId="0" xfId="55" applyFont="1" applyFill="1" applyBorder="1" applyAlignment="1">
      <alignment vertical="center"/>
      <protection/>
    </xf>
    <xf numFmtId="166" fontId="3" fillId="0" borderId="21" xfId="61" applyNumberFormat="1" applyFont="1" applyFill="1" applyBorder="1" applyAlignment="1">
      <alignment vertical="center"/>
    </xf>
    <xf numFmtId="0" fontId="3" fillId="33" borderId="22" xfId="55" applyFont="1" applyFill="1" applyBorder="1" applyAlignment="1">
      <alignment horizontal="center" wrapText="1"/>
      <protection/>
    </xf>
    <xf numFmtId="3" fontId="3" fillId="0" borderId="19" xfId="55" applyNumberFormat="1" applyFont="1" applyFill="1" applyBorder="1" applyAlignment="1">
      <alignment vertical="center"/>
      <protection/>
    </xf>
    <xf numFmtId="3" fontId="4" fillId="33" borderId="19" xfId="55" applyNumberFormat="1" applyFont="1" applyFill="1" applyBorder="1" applyAlignment="1">
      <alignment vertical="center"/>
      <protection/>
    </xf>
    <xf numFmtId="166" fontId="3" fillId="0" borderId="23" xfId="61" applyNumberFormat="1" applyFont="1" applyFill="1" applyBorder="1" applyAlignment="1">
      <alignment vertical="center"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5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166" fontId="3" fillId="0" borderId="22" xfId="61" applyNumberFormat="1" applyFont="1" applyFill="1" applyBorder="1" applyAlignment="1">
      <alignment vertical="center"/>
    </xf>
    <xf numFmtId="166" fontId="3" fillId="0" borderId="24" xfId="61" applyNumberFormat="1" applyFont="1" applyFill="1" applyBorder="1" applyAlignment="1">
      <alignment vertical="center"/>
    </xf>
    <xf numFmtId="3" fontId="3" fillId="0" borderId="10" xfId="55" applyNumberFormat="1" applyFont="1" applyFill="1" applyBorder="1" applyAlignment="1">
      <alignment vertical="center"/>
      <protection/>
    </xf>
    <xf numFmtId="166" fontId="3" fillId="0" borderId="14" xfId="61" applyNumberFormat="1" applyFont="1" applyFill="1" applyBorder="1" applyAlignment="1">
      <alignment vertical="center"/>
    </xf>
    <xf numFmtId="0" fontId="55" fillId="0" borderId="0" xfId="55" applyFont="1" applyFill="1" applyBorder="1" applyAlignment="1">
      <alignment horizontal="center" vertical="center"/>
      <protection/>
    </xf>
    <xf numFmtId="14" fontId="0" fillId="0" borderId="0" xfId="0" applyNumberFormat="1" applyAlignment="1">
      <alignment horizontal="right"/>
    </xf>
    <xf numFmtId="166" fontId="3" fillId="0" borderId="25" xfId="64" applyNumberFormat="1" applyFont="1" applyFill="1" applyBorder="1" applyAlignment="1">
      <alignment vertical="center"/>
    </xf>
    <xf numFmtId="166" fontId="3" fillId="0" borderId="23" xfId="64" applyNumberFormat="1" applyFont="1" applyFill="1" applyBorder="1" applyAlignment="1">
      <alignment vertical="center"/>
    </xf>
    <xf numFmtId="166" fontId="0" fillId="0" borderId="0" xfId="64" applyNumberFormat="1" applyFont="1" applyAlignment="1">
      <alignment/>
    </xf>
    <xf numFmtId="0" fontId="3" fillId="0" borderId="16" xfId="55" applyFont="1" applyBorder="1" applyAlignment="1">
      <alignment horizontal="center" vertical="center"/>
      <protection/>
    </xf>
    <xf numFmtId="0" fontId="3" fillId="0" borderId="15" xfId="55" applyFont="1" applyBorder="1" applyAlignment="1">
      <alignment vertical="center"/>
      <protection/>
    </xf>
    <xf numFmtId="0" fontId="3" fillId="0" borderId="11" xfId="55" applyFont="1" applyBorder="1" applyAlignment="1">
      <alignment horizontal="center" vertical="center"/>
      <protection/>
    </xf>
    <xf numFmtId="0" fontId="3" fillId="0" borderId="17" xfId="55" applyFont="1" applyBorder="1" applyAlignment="1">
      <alignment vertical="center"/>
      <protection/>
    </xf>
    <xf numFmtId="0" fontId="3" fillId="0" borderId="19" xfId="55" applyFont="1" applyBorder="1" applyAlignment="1">
      <alignment horizontal="center" vertical="center"/>
      <protection/>
    </xf>
    <xf numFmtId="0" fontId="3" fillId="0" borderId="18" xfId="55" applyFont="1" applyBorder="1" applyAlignment="1">
      <alignment vertical="center"/>
      <protection/>
    </xf>
    <xf numFmtId="0" fontId="3" fillId="0" borderId="16" xfId="55" applyFont="1" applyBorder="1" applyAlignment="1">
      <alignment vertical="center"/>
      <protection/>
    </xf>
    <xf numFmtId="10" fontId="3" fillId="0" borderId="22" xfId="61" applyNumberFormat="1" applyFont="1" applyBorder="1" applyAlignment="1">
      <alignment vertical="center"/>
    </xf>
    <xf numFmtId="0" fontId="3" fillId="0" borderId="26" xfId="55" applyFont="1" applyBorder="1" applyAlignment="1">
      <alignment vertical="center"/>
      <protection/>
    </xf>
    <xf numFmtId="10" fontId="3" fillId="0" borderId="26" xfId="61" applyNumberFormat="1" applyFont="1" applyBorder="1" applyAlignment="1">
      <alignment vertical="center"/>
    </xf>
    <xf numFmtId="166" fontId="3" fillId="0" borderId="15" xfId="61" applyNumberFormat="1" applyFont="1" applyBorder="1" applyAlignment="1">
      <alignment vertical="center"/>
    </xf>
    <xf numFmtId="0" fontId="3" fillId="0" borderId="11" xfId="55" applyFont="1" applyBorder="1" applyAlignment="1">
      <alignment vertical="center"/>
      <protection/>
    </xf>
    <xf numFmtId="10" fontId="3" fillId="0" borderId="24" xfId="61" applyNumberFormat="1" applyFont="1" applyBorder="1" applyAlignment="1">
      <alignment vertical="center"/>
    </xf>
    <xf numFmtId="0" fontId="3" fillId="0" borderId="0" xfId="55" applyFont="1" applyAlignment="1">
      <alignment vertical="center"/>
      <protection/>
    </xf>
    <xf numFmtId="10" fontId="3" fillId="0" borderId="0" xfId="61" applyNumberFormat="1" applyFont="1" applyAlignment="1">
      <alignment vertical="center"/>
    </xf>
    <xf numFmtId="166" fontId="3" fillId="0" borderId="17" xfId="61" applyNumberFormat="1" applyFont="1" applyBorder="1" applyAlignment="1">
      <alignment vertical="center"/>
    </xf>
    <xf numFmtId="0" fontId="3" fillId="0" borderId="19" xfId="55" applyFont="1" applyBorder="1" applyAlignment="1">
      <alignment vertical="center"/>
      <protection/>
    </xf>
    <xf numFmtId="10" fontId="3" fillId="0" borderId="23" xfId="61" applyNumberFormat="1" applyFont="1" applyBorder="1" applyAlignment="1">
      <alignment vertical="center"/>
    </xf>
    <xf numFmtId="0" fontId="3" fillId="0" borderId="14" xfId="55" applyFont="1" applyBorder="1" applyAlignment="1">
      <alignment vertical="center"/>
      <protection/>
    </xf>
    <xf numFmtId="10" fontId="3" fillId="0" borderId="14" xfId="61" applyNumberFormat="1" applyFont="1" applyBorder="1" applyAlignment="1">
      <alignment vertical="center"/>
    </xf>
    <xf numFmtId="166" fontId="3" fillId="0" borderId="18" xfId="61" applyNumberFormat="1" applyFont="1" applyBorder="1" applyAlignment="1">
      <alignment vertical="center"/>
    </xf>
    <xf numFmtId="0" fontId="4" fillId="33" borderId="19" xfId="55" applyFont="1" applyFill="1" applyBorder="1" applyAlignment="1">
      <alignment vertical="center"/>
      <protection/>
    </xf>
    <xf numFmtId="9" fontId="4" fillId="33" borderId="23" xfId="61" applyFont="1" applyFill="1" applyBorder="1" applyAlignment="1">
      <alignment vertical="center"/>
    </xf>
    <xf numFmtId="0" fontId="4" fillId="33" borderId="14" xfId="55" applyFont="1" applyFill="1" applyBorder="1" applyAlignment="1">
      <alignment vertical="center"/>
      <protection/>
    </xf>
    <xf numFmtId="9" fontId="4" fillId="33" borderId="14" xfId="61" applyFont="1" applyFill="1" applyBorder="1" applyAlignment="1">
      <alignment vertical="center"/>
    </xf>
    <xf numFmtId="3" fontId="3" fillId="0" borderId="16" xfId="55" applyNumberFormat="1" applyFont="1" applyBorder="1" applyAlignment="1">
      <alignment vertical="center"/>
      <protection/>
    </xf>
    <xf numFmtId="3" fontId="3" fillId="0" borderId="11" xfId="55" applyNumberFormat="1" applyFont="1" applyBorder="1" applyAlignment="1">
      <alignment vertical="center"/>
      <protection/>
    </xf>
    <xf numFmtId="3" fontId="3" fillId="0" borderId="19" xfId="55" applyNumberFormat="1" applyFont="1" applyBorder="1" applyAlignment="1">
      <alignment vertical="center"/>
      <protection/>
    </xf>
    <xf numFmtId="0" fontId="53" fillId="33" borderId="23" xfId="55" applyFont="1" applyFill="1" applyBorder="1" applyAlignment="1">
      <alignment horizontal="center" vertical="top" wrapText="1"/>
      <protection/>
    </xf>
    <xf numFmtId="0" fontId="3" fillId="33" borderId="26" xfId="55" applyFont="1" applyFill="1" applyBorder="1" applyAlignment="1">
      <alignment horizontal="center" vertical="center" wrapText="1"/>
      <protection/>
    </xf>
    <xf numFmtId="0" fontId="2" fillId="0" borderId="0" xfId="55">
      <alignment/>
      <protection/>
    </xf>
    <xf numFmtId="0" fontId="3" fillId="33" borderId="26" xfId="55" applyFont="1" applyFill="1" applyBorder="1" applyAlignment="1">
      <alignment horizontal="center" vertical="center" wrapText="1"/>
      <protection/>
    </xf>
    <xf numFmtId="0" fontId="53" fillId="33" borderId="23" xfId="55" applyFont="1" applyFill="1" applyBorder="1" applyAlignment="1">
      <alignment horizontal="center" vertical="top" wrapText="1"/>
      <protection/>
    </xf>
    <xf numFmtId="0" fontId="60" fillId="0" borderId="0" xfId="0" applyFont="1" applyAlignment="1">
      <alignment/>
    </xf>
    <xf numFmtId="167" fontId="51" fillId="0" borderId="12" xfId="46" applyNumberFormat="1" applyFont="1" applyBorder="1" applyAlignment="1">
      <alignment horizontal="center"/>
    </xf>
    <xf numFmtId="166" fontId="51" fillId="0" borderId="12" xfId="64" applyNumberFormat="1" applyFont="1" applyBorder="1" applyAlignment="1">
      <alignment horizontal="center"/>
    </xf>
    <xf numFmtId="167" fontId="51" fillId="0" borderId="17" xfId="46" applyNumberFormat="1" applyFont="1" applyBorder="1" applyAlignment="1">
      <alignment horizontal="center"/>
    </xf>
    <xf numFmtId="166" fontId="51" fillId="0" borderId="17" xfId="64" applyNumberFormat="1" applyFont="1" applyBorder="1" applyAlignment="1">
      <alignment horizontal="center"/>
    </xf>
    <xf numFmtId="167" fontId="51" fillId="33" borderId="12" xfId="46" applyNumberFormat="1" applyFont="1" applyFill="1" applyBorder="1" applyAlignment="1">
      <alignment horizontal="center"/>
    </xf>
    <xf numFmtId="166" fontId="51" fillId="33" borderId="12" xfId="64" applyNumberFormat="1" applyFont="1" applyFill="1" applyBorder="1" applyAlignment="1">
      <alignment horizontal="center"/>
    </xf>
    <xf numFmtId="0" fontId="56" fillId="0" borderId="26" xfId="0" applyFont="1" applyBorder="1" applyAlignment="1">
      <alignment horizontal="left" wrapText="1" indent="1"/>
    </xf>
    <xf numFmtId="167" fontId="51" fillId="0" borderId="15" xfId="46" applyNumberFormat="1" applyFont="1" applyBorder="1" applyAlignment="1">
      <alignment horizontal="center"/>
    </xf>
    <xf numFmtId="166" fontId="51" fillId="0" borderId="15" xfId="64" applyNumberFormat="1" applyFont="1" applyBorder="1" applyAlignment="1">
      <alignment horizontal="center"/>
    </xf>
    <xf numFmtId="167" fontId="5" fillId="2" borderId="12" xfId="42" applyNumberFormat="1" applyFont="1" applyFill="1" applyBorder="1" applyAlignment="1">
      <alignment horizontal="center" vertical="center" wrapText="1"/>
    </xf>
    <xf numFmtId="0" fontId="51" fillId="2" borderId="18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51" fillId="33" borderId="27" xfId="0" applyFont="1" applyFill="1" applyBorder="1" applyAlignment="1">
      <alignment horizontal="center" vertical="center"/>
    </xf>
    <xf numFmtId="0" fontId="51" fillId="33" borderId="25" xfId="0" applyFont="1" applyFill="1" applyBorder="1" applyAlignment="1">
      <alignment horizontal="center" vertical="center"/>
    </xf>
    <xf numFmtId="0" fontId="55" fillId="33" borderId="11" xfId="55" applyFont="1" applyFill="1" applyBorder="1" applyAlignment="1">
      <alignment horizontal="center" vertical="top"/>
      <protection/>
    </xf>
    <xf numFmtId="0" fontId="55" fillId="33" borderId="19" xfId="55" applyFont="1" applyFill="1" applyBorder="1" applyAlignment="1">
      <alignment horizontal="center" vertical="top"/>
      <protection/>
    </xf>
    <xf numFmtId="0" fontId="53" fillId="33" borderId="24" xfId="55" applyFont="1" applyFill="1" applyBorder="1" applyAlignment="1">
      <alignment horizontal="center" vertical="top" wrapText="1"/>
      <protection/>
    </xf>
    <xf numFmtId="0" fontId="53" fillId="33" borderId="23" xfId="55" applyFont="1" applyFill="1" applyBorder="1" applyAlignment="1">
      <alignment horizontal="center" vertical="top" wrapText="1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55" fillId="0" borderId="0" xfId="55" applyFont="1" applyFill="1" applyBorder="1" applyAlignment="1">
      <alignment horizontal="center" vertical="center"/>
      <protection/>
    </xf>
    <xf numFmtId="0" fontId="4" fillId="33" borderId="16" xfId="55" applyFont="1" applyFill="1" applyBorder="1" applyAlignment="1">
      <alignment horizontal="center" wrapText="1"/>
      <protection/>
    </xf>
    <xf numFmtId="0" fontId="4" fillId="33" borderId="11" xfId="55" applyFont="1" applyFill="1" applyBorder="1" applyAlignment="1">
      <alignment horizontal="center" wrapText="1"/>
      <protection/>
    </xf>
    <xf numFmtId="0" fontId="4" fillId="33" borderId="15" xfId="55" applyFont="1" applyFill="1" applyBorder="1" applyAlignment="1">
      <alignment horizontal="center" wrapText="1"/>
      <protection/>
    </xf>
    <xf numFmtId="0" fontId="4" fillId="33" borderId="17" xfId="55" applyFont="1" applyFill="1" applyBorder="1" applyAlignment="1">
      <alignment horizontal="center" wrapText="1"/>
      <protection/>
    </xf>
    <xf numFmtId="0" fontId="61" fillId="33" borderId="16" xfId="55" applyFont="1" applyFill="1" applyBorder="1" applyAlignment="1">
      <alignment horizontal="center" vertical="center"/>
      <protection/>
    </xf>
    <xf numFmtId="0" fontId="61" fillId="33" borderId="26" xfId="55" applyFont="1" applyFill="1" applyBorder="1" applyAlignment="1">
      <alignment horizontal="center" vertical="center"/>
      <protection/>
    </xf>
    <xf numFmtId="0" fontId="61" fillId="33" borderId="22" xfId="55" applyFont="1" applyFill="1" applyBorder="1" applyAlignment="1">
      <alignment horizontal="center" vertical="center"/>
      <protection/>
    </xf>
    <xf numFmtId="0" fontId="55" fillId="33" borderId="19" xfId="55" applyFont="1" applyFill="1" applyBorder="1" applyAlignment="1">
      <alignment horizontal="center" vertical="center"/>
      <protection/>
    </xf>
    <xf numFmtId="0" fontId="55" fillId="33" borderId="14" xfId="55" applyFont="1" applyFill="1" applyBorder="1" applyAlignment="1">
      <alignment horizontal="center" vertical="center"/>
      <protection/>
    </xf>
    <xf numFmtId="0" fontId="55" fillId="33" borderId="23" xfId="55" applyFont="1" applyFill="1" applyBorder="1" applyAlignment="1">
      <alignment horizontal="center" vertical="center"/>
      <protection/>
    </xf>
    <xf numFmtId="0" fontId="3" fillId="33" borderId="16" xfId="55" applyFont="1" applyFill="1" applyBorder="1" applyAlignment="1">
      <alignment horizontal="center" vertical="center" wrapText="1"/>
      <protection/>
    </xf>
    <xf numFmtId="0" fontId="3" fillId="33" borderId="22" xfId="55" applyFont="1" applyFill="1" applyBorder="1" applyAlignment="1">
      <alignment horizontal="center" vertical="center" wrapText="1"/>
      <protection/>
    </xf>
    <xf numFmtId="0" fontId="3" fillId="33" borderId="19" xfId="55" applyFont="1" applyFill="1" applyBorder="1" applyAlignment="1">
      <alignment horizontal="center" vertical="center" wrapText="1"/>
      <protection/>
    </xf>
    <xf numFmtId="0" fontId="3" fillId="33" borderId="23" xfId="55" applyFont="1" applyFill="1" applyBorder="1" applyAlignment="1">
      <alignment horizontal="center" vertical="center" wrapText="1"/>
      <protection/>
    </xf>
    <xf numFmtId="0" fontId="3" fillId="33" borderId="26" xfId="55" applyFont="1" applyFill="1" applyBorder="1" applyAlignment="1">
      <alignment horizontal="center" vertical="center" wrapText="1"/>
      <protection/>
    </xf>
    <xf numFmtId="0" fontId="3" fillId="33" borderId="14" xfId="55" applyFont="1" applyFill="1" applyBorder="1" applyAlignment="1">
      <alignment horizontal="center" vertical="center" wrapText="1"/>
      <protection/>
    </xf>
    <xf numFmtId="0" fontId="3" fillId="33" borderId="24" xfId="55" applyFont="1" applyFill="1" applyBorder="1" applyAlignment="1">
      <alignment horizontal="center" wrapText="1"/>
      <protection/>
    </xf>
    <xf numFmtId="0" fontId="55" fillId="33" borderId="17" xfId="55" applyFont="1" applyFill="1" applyBorder="1" applyAlignment="1">
      <alignment horizontal="center" vertical="top"/>
      <protection/>
    </xf>
    <xf numFmtId="0" fontId="55" fillId="33" borderId="18" xfId="55" applyFont="1" applyFill="1" applyBorder="1" applyAlignment="1">
      <alignment horizontal="center" vertical="top"/>
      <protection/>
    </xf>
    <xf numFmtId="0" fontId="53" fillId="33" borderId="17" xfId="55" applyFont="1" applyFill="1" applyBorder="1" applyAlignment="1">
      <alignment horizontal="center" vertical="top" wrapText="1"/>
      <protection/>
    </xf>
    <xf numFmtId="0" fontId="53" fillId="33" borderId="18" xfId="55" applyFont="1" applyFill="1" applyBorder="1" applyAlignment="1">
      <alignment horizontal="center" vertical="top" wrapText="1"/>
      <protection/>
    </xf>
    <xf numFmtId="0" fontId="3" fillId="33" borderId="15" xfId="55" applyFont="1" applyFill="1" applyBorder="1" applyAlignment="1">
      <alignment horizontal="center" wrapText="1"/>
      <protection/>
    </xf>
    <xf numFmtId="0" fontId="3" fillId="33" borderId="17" xfId="55" applyFont="1" applyFill="1" applyBorder="1" applyAlignment="1">
      <alignment horizontal="center" wrapText="1"/>
      <protection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Procentowy 2" xfId="61"/>
    <cellStyle name="Procentowy 3" xfId="62"/>
    <cellStyle name="Procentowy 4" xfId="63"/>
    <cellStyle name="Procentowy 5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dxfs count="47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14</xdr:row>
      <xdr:rowOff>0</xdr:rowOff>
    </xdr:from>
    <xdr:to>
      <xdr:col>16</xdr:col>
      <xdr:colOff>333375</xdr:colOff>
      <xdr:row>30</xdr:row>
      <xdr:rowOff>57150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4267200"/>
          <a:ext cx="5210175" cy="423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68</xdr:row>
      <xdr:rowOff>9525</xdr:rowOff>
    </xdr:from>
    <xdr:to>
      <xdr:col>10</xdr:col>
      <xdr:colOff>314325</xdr:colOff>
      <xdr:row>84</xdr:row>
      <xdr:rowOff>104775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68125"/>
          <a:ext cx="8077200" cy="3143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10</xdr:col>
      <xdr:colOff>104775</xdr:colOff>
      <xdr:row>67</xdr:row>
      <xdr:rowOff>171450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324600"/>
          <a:ext cx="7867650" cy="531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36</xdr:row>
      <xdr:rowOff>66675</xdr:rowOff>
    </xdr:from>
    <xdr:to>
      <xdr:col>22</xdr:col>
      <xdr:colOff>390525</xdr:colOff>
      <xdr:row>53</xdr:row>
      <xdr:rowOff>161925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600825"/>
          <a:ext cx="875347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61</xdr:row>
      <xdr:rowOff>76200</xdr:rowOff>
    </xdr:from>
    <xdr:to>
      <xdr:col>22</xdr:col>
      <xdr:colOff>371475</xdr:colOff>
      <xdr:row>78</xdr:row>
      <xdr:rowOff>114300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2275" y="11372850"/>
          <a:ext cx="8696325" cy="3276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8</xdr:col>
      <xdr:colOff>123825</xdr:colOff>
      <xdr:row>58</xdr:row>
      <xdr:rowOff>114300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343650"/>
          <a:ext cx="6686550" cy="449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133350</xdr:rowOff>
    </xdr:from>
    <xdr:to>
      <xdr:col>8</xdr:col>
      <xdr:colOff>152400</xdr:colOff>
      <xdr:row>82</xdr:row>
      <xdr:rowOff>142875</xdr:rowOff>
    </xdr:to>
    <xdr:pic>
      <xdr:nvPicPr>
        <xdr:cNvPr id="4" name="Obraz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0858500"/>
          <a:ext cx="6715125" cy="458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35</xdr:row>
      <xdr:rowOff>0</xdr:rowOff>
    </xdr:from>
    <xdr:to>
      <xdr:col>11</xdr:col>
      <xdr:colOff>9525</xdr:colOff>
      <xdr:row>53</xdr:row>
      <xdr:rowOff>76200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34125"/>
          <a:ext cx="8562975" cy="3505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0</xdr:rowOff>
    </xdr:from>
    <xdr:to>
      <xdr:col>11</xdr:col>
      <xdr:colOff>228600</xdr:colOff>
      <xdr:row>47</xdr:row>
      <xdr:rowOff>114300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57825"/>
          <a:ext cx="8572500" cy="3352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11</xdr:col>
      <xdr:colOff>257175</xdr:colOff>
      <xdr:row>98</xdr:row>
      <xdr:rowOff>161925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973300"/>
          <a:ext cx="8601075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2\CEP\12.2012\dane%20szczeg&#243;&#322;owe\raporty\PZPM_CEP_RAPORT_WSZYSTKIE_POJAZDY_GRUDZIE&#323;_2012_NOWE%20I%20U&#379;YWA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3\CEP\02.2013\dane%20szczeg&#243;&#322;owe\raporty\PZPM_CEP_RAPORT_PRZYCZEPY_NACZEPY_CZY_CZASOWEwy&#322;acznieNIE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4\CEP\01.2014\dane%20szczeg&#243;&#322;owe\raporty\PZPM_CEP_RAPORT_PRZYCZEPY_NACZEPY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7\CEP\11.201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>
        <row r="63">
          <cell r="A63" t="str">
            <v>NOWYCH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PageLayoutView="0" workbookViewId="0" topLeftCell="A1">
      <selection activeCell="I9" sqref="I9"/>
    </sheetView>
  </sheetViews>
  <sheetFormatPr defaultColWidth="9.140625" defaultRowHeight="15"/>
  <cols>
    <col min="1" max="1" width="28.140625" style="0" customWidth="1"/>
    <col min="2" max="6" width="11.00390625" style="0" customWidth="1"/>
    <col min="7" max="7" width="10.421875" style="0" customWidth="1"/>
    <col min="8" max="8" width="10.00390625" style="0" bestFit="1" customWidth="1"/>
  </cols>
  <sheetData>
    <row r="1" spans="1:7" ht="15">
      <c r="A1" s="90" t="s">
        <v>104</v>
      </c>
      <c r="G1" s="53">
        <v>43784</v>
      </c>
    </row>
    <row r="2" ht="15">
      <c r="G2" s="1" t="s">
        <v>105</v>
      </c>
    </row>
    <row r="3" spans="1:7" ht="25.5" customHeight="1">
      <c r="A3" s="102" t="s">
        <v>106</v>
      </c>
      <c r="B3" s="103"/>
      <c r="C3" s="103"/>
      <c r="D3" s="103"/>
      <c r="E3" s="103"/>
      <c r="F3" s="103"/>
      <c r="G3" s="104"/>
    </row>
    <row r="4" spans="1:7" ht="25.5" customHeight="1">
      <c r="A4" s="4"/>
      <c r="B4" s="100" t="s">
        <v>122</v>
      </c>
      <c r="C4" s="100" t="s">
        <v>123</v>
      </c>
      <c r="D4" s="101" t="s">
        <v>107</v>
      </c>
      <c r="E4" s="100" t="s">
        <v>124</v>
      </c>
      <c r="F4" s="100" t="s">
        <v>125</v>
      </c>
      <c r="G4" s="101" t="s">
        <v>107</v>
      </c>
    </row>
    <row r="5" spans="1:7" ht="25.5" customHeight="1">
      <c r="A5" s="2" t="s">
        <v>108</v>
      </c>
      <c r="B5" s="91">
        <v>5088</v>
      </c>
      <c r="C5" s="91">
        <v>5220</v>
      </c>
      <c r="D5" s="92">
        <v>-0.025287356321839094</v>
      </c>
      <c r="E5" s="91">
        <v>53744</v>
      </c>
      <c r="F5" s="91">
        <v>52015</v>
      </c>
      <c r="G5" s="92">
        <v>0.033240411419782845</v>
      </c>
    </row>
    <row r="6" spans="1:7" ht="25.5" customHeight="1">
      <c r="A6" s="3" t="s">
        <v>109</v>
      </c>
      <c r="B6" s="93">
        <v>1071</v>
      </c>
      <c r="C6" s="93">
        <v>1042</v>
      </c>
      <c r="D6" s="94">
        <v>0.027831094049904026</v>
      </c>
      <c r="E6" s="93">
        <v>9159</v>
      </c>
      <c r="F6" s="93">
        <v>9031</v>
      </c>
      <c r="G6" s="94">
        <v>0.014173402723950845</v>
      </c>
    </row>
    <row r="7" spans="1:7" ht="25.5" customHeight="1">
      <c r="A7" s="21" t="s">
        <v>110</v>
      </c>
      <c r="B7" s="93">
        <v>80</v>
      </c>
      <c r="C7" s="93">
        <v>108</v>
      </c>
      <c r="D7" s="94">
        <v>-0.2592592592592593</v>
      </c>
      <c r="E7" s="93">
        <v>1377</v>
      </c>
      <c r="F7" s="93">
        <v>1123</v>
      </c>
      <c r="G7" s="94">
        <v>0.22617987533392703</v>
      </c>
    </row>
    <row r="8" spans="1:7" ht="25.5" customHeight="1">
      <c r="A8" s="21" t="s">
        <v>111</v>
      </c>
      <c r="B8" s="93">
        <v>3518</v>
      </c>
      <c r="C8" s="93">
        <v>3676</v>
      </c>
      <c r="D8" s="94">
        <v>-0.04298150163220893</v>
      </c>
      <c r="E8" s="93">
        <v>38615</v>
      </c>
      <c r="F8" s="93">
        <v>37522</v>
      </c>
      <c r="G8" s="94">
        <v>0.029129577314642052</v>
      </c>
    </row>
    <row r="9" spans="1:7" ht="25.5" customHeight="1">
      <c r="A9" s="21" t="s">
        <v>112</v>
      </c>
      <c r="B9" s="93">
        <v>419</v>
      </c>
      <c r="C9" s="93">
        <v>394</v>
      </c>
      <c r="D9" s="94">
        <v>0.06345177664974622</v>
      </c>
      <c r="E9" s="93">
        <v>4592</v>
      </c>
      <c r="F9" s="93">
        <v>4334</v>
      </c>
      <c r="G9" s="94">
        <v>0.059529303184125526</v>
      </c>
    </row>
    <row r="10" spans="1:7" ht="25.5" customHeight="1">
      <c r="A10" s="21" t="s">
        <v>113</v>
      </c>
      <c r="B10" s="93">
        <v>0</v>
      </c>
      <c r="C10" s="93">
        <v>0</v>
      </c>
      <c r="D10" s="94"/>
      <c r="E10" s="93">
        <v>1</v>
      </c>
      <c r="F10" s="93">
        <v>5</v>
      </c>
      <c r="G10" s="94">
        <v>-0.8</v>
      </c>
    </row>
    <row r="11" spans="1:7" ht="25.5" customHeight="1">
      <c r="A11" s="2" t="s">
        <v>114</v>
      </c>
      <c r="B11" s="91">
        <v>1573</v>
      </c>
      <c r="C11" s="91">
        <v>2234</v>
      </c>
      <c r="D11" s="92">
        <v>-0.2958818263205013</v>
      </c>
      <c r="E11" s="91">
        <v>18636</v>
      </c>
      <c r="F11" s="91">
        <v>20393</v>
      </c>
      <c r="G11" s="92">
        <v>-0.08615701466189374</v>
      </c>
    </row>
    <row r="12" spans="1:7" ht="25.5" customHeight="1">
      <c r="A12" s="3" t="s">
        <v>115</v>
      </c>
      <c r="B12" s="93">
        <v>1572</v>
      </c>
      <c r="C12" s="93">
        <v>2232</v>
      </c>
      <c r="D12" s="94">
        <v>-0.29569892473118276</v>
      </c>
      <c r="E12" s="93">
        <v>18629</v>
      </c>
      <c r="F12" s="93">
        <v>20379</v>
      </c>
      <c r="G12" s="94">
        <v>-0.08587271210559888</v>
      </c>
    </row>
    <row r="13" spans="1:7" ht="25.5" customHeight="1">
      <c r="A13" s="21" t="s">
        <v>116</v>
      </c>
      <c r="B13" s="93">
        <v>1</v>
      </c>
      <c r="C13" s="93">
        <v>2</v>
      </c>
      <c r="D13" s="94">
        <v>-0.5</v>
      </c>
      <c r="E13" s="93">
        <v>7</v>
      </c>
      <c r="F13" s="93">
        <v>14</v>
      </c>
      <c r="G13" s="94">
        <v>-0.5</v>
      </c>
    </row>
    <row r="14" spans="1:8" ht="25.5" customHeight="1">
      <c r="A14" s="5" t="s">
        <v>117</v>
      </c>
      <c r="B14" s="95">
        <v>6661</v>
      </c>
      <c r="C14" s="95">
        <v>7454</v>
      </c>
      <c r="D14" s="96">
        <v>-0.1063858331097397</v>
      </c>
      <c r="E14" s="95">
        <v>72380</v>
      </c>
      <c r="F14" s="95">
        <v>72408</v>
      </c>
      <c r="G14" s="96">
        <v>-0.0003866976024748947</v>
      </c>
      <c r="H14" s="32"/>
    </row>
    <row r="15" ht="14.25" customHeight="1">
      <c r="A15" s="97" t="s">
        <v>118</v>
      </c>
    </row>
    <row r="16" ht="15">
      <c r="A16" s="15" t="s">
        <v>66</v>
      </c>
    </row>
    <row r="17" ht="15">
      <c r="A17" s="15"/>
    </row>
    <row r="18" ht="15">
      <c r="A18" s="15"/>
    </row>
    <row r="19" ht="15">
      <c r="G19" s="1" t="s">
        <v>105</v>
      </c>
    </row>
    <row r="20" spans="1:7" ht="25.5" customHeight="1">
      <c r="A20" s="102" t="s">
        <v>119</v>
      </c>
      <c r="B20" s="103"/>
      <c r="C20" s="103"/>
      <c r="D20" s="103"/>
      <c r="E20" s="103"/>
      <c r="F20" s="103"/>
      <c r="G20" s="104"/>
    </row>
    <row r="21" spans="1:7" ht="25.5" customHeight="1">
      <c r="A21" s="4"/>
      <c r="B21" s="100" t="s">
        <v>122</v>
      </c>
      <c r="C21" s="100" t="s">
        <v>123</v>
      </c>
      <c r="D21" s="101" t="s">
        <v>107</v>
      </c>
      <c r="E21" s="100" t="s">
        <v>124</v>
      </c>
      <c r="F21" s="100" t="s">
        <v>125</v>
      </c>
      <c r="G21" s="101" t="s">
        <v>107</v>
      </c>
    </row>
    <row r="22" spans="1:7" ht="25.5" customHeight="1">
      <c r="A22" s="2" t="s">
        <v>120</v>
      </c>
      <c r="B22" s="91">
        <v>214</v>
      </c>
      <c r="C22" s="91">
        <v>266</v>
      </c>
      <c r="D22" s="92">
        <v>-0.19548872180451127</v>
      </c>
      <c r="E22" s="91">
        <v>2166</v>
      </c>
      <c r="F22" s="91">
        <v>2324</v>
      </c>
      <c r="G22" s="92">
        <v>-0.06798623063683307</v>
      </c>
    </row>
    <row r="23" spans="1:7" ht="25.5" customHeight="1">
      <c r="A23" s="3" t="s">
        <v>109</v>
      </c>
      <c r="B23" s="93">
        <v>209</v>
      </c>
      <c r="C23" s="93">
        <v>265</v>
      </c>
      <c r="D23" s="94">
        <v>-0.21132075471698109</v>
      </c>
      <c r="E23" s="93">
        <v>2142</v>
      </c>
      <c r="F23" s="93">
        <v>2302</v>
      </c>
      <c r="G23" s="94">
        <v>-0.06950477845351866</v>
      </c>
    </row>
    <row r="24" spans="1:7" ht="25.5" customHeight="1">
      <c r="A24" s="3" t="s">
        <v>110</v>
      </c>
      <c r="B24" s="93">
        <v>5</v>
      </c>
      <c r="C24" s="93">
        <v>1</v>
      </c>
      <c r="D24" s="94">
        <v>4</v>
      </c>
      <c r="E24" s="93">
        <v>24</v>
      </c>
      <c r="F24" s="93">
        <v>22</v>
      </c>
      <c r="G24" s="94">
        <v>0.09090909090909083</v>
      </c>
    </row>
    <row r="25" spans="1:7" ht="25.5" customHeight="1">
      <c r="A25" s="2" t="s">
        <v>121</v>
      </c>
      <c r="B25" s="91">
        <v>1572</v>
      </c>
      <c r="C25" s="91">
        <v>2231</v>
      </c>
      <c r="D25" s="92">
        <v>-0.29538323621694307</v>
      </c>
      <c r="E25" s="91">
        <v>18632</v>
      </c>
      <c r="F25" s="91">
        <v>20370</v>
      </c>
      <c r="G25" s="92">
        <v>-0.08532155130093277</v>
      </c>
    </row>
    <row r="26" spans="1:7" ht="25.5" customHeight="1">
      <c r="A26" s="22" t="s">
        <v>115</v>
      </c>
      <c r="B26" s="98">
        <v>1571</v>
      </c>
      <c r="C26" s="98">
        <v>2229</v>
      </c>
      <c r="D26" s="99">
        <v>-0.29519964109466124</v>
      </c>
      <c r="E26" s="98">
        <v>18626</v>
      </c>
      <c r="F26" s="98">
        <v>20360</v>
      </c>
      <c r="G26" s="99">
        <v>-0.08516699410609041</v>
      </c>
    </row>
    <row r="27" spans="1:7" ht="25.5" customHeight="1">
      <c r="A27" s="3" t="s">
        <v>116</v>
      </c>
      <c r="B27" s="93">
        <v>1</v>
      </c>
      <c r="C27" s="93">
        <v>2</v>
      </c>
      <c r="D27" s="94">
        <v>-0.5</v>
      </c>
      <c r="E27" s="93">
        <v>6</v>
      </c>
      <c r="F27" s="93">
        <v>10</v>
      </c>
      <c r="G27" s="94">
        <v>-0.4</v>
      </c>
    </row>
    <row r="28" spans="1:8" ht="25.5" customHeight="1">
      <c r="A28" s="5" t="s">
        <v>117</v>
      </c>
      <c r="B28" s="95">
        <v>1786</v>
      </c>
      <c r="C28" s="95">
        <v>2497</v>
      </c>
      <c r="D28" s="96">
        <v>-0.2847416900280336</v>
      </c>
      <c r="E28" s="95">
        <v>20798</v>
      </c>
      <c r="F28" s="95">
        <v>22694</v>
      </c>
      <c r="G28" s="96">
        <v>-0.08354631180047589</v>
      </c>
      <c r="H28" s="32"/>
    </row>
    <row r="29" ht="10.5" customHeight="1">
      <c r="A29" s="97" t="s">
        <v>118</v>
      </c>
    </row>
    <row r="30" ht="15">
      <c r="A30" s="15" t="s">
        <v>66</v>
      </c>
    </row>
    <row r="31" ht="15">
      <c r="A31" s="15"/>
    </row>
    <row r="34" ht="15">
      <c r="B34" s="56"/>
    </row>
  </sheetData>
  <sheetProtection/>
  <mergeCells count="2">
    <mergeCell ref="A3:G3"/>
    <mergeCell ref="A20:G20"/>
  </mergeCells>
  <conditionalFormatting sqref="D10 G10">
    <cfRule type="cellIs" priority="8" dxfId="44" operator="lessThan">
      <formula>0</formula>
    </cfRule>
  </conditionalFormatting>
  <conditionalFormatting sqref="D5:D6 G5:G6 D14 G14">
    <cfRule type="cellIs" priority="15" dxfId="44" operator="lessThan">
      <formula>0</formula>
    </cfRule>
  </conditionalFormatting>
  <conditionalFormatting sqref="D11 G11">
    <cfRule type="cellIs" priority="14" dxfId="44" operator="lessThan">
      <formula>0</formula>
    </cfRule>
  </conditionalFormatting>
  <conditionalFormatting sqref="D7 G7">
    <cfRule type="cellIs" priority="13" dxfId="44" operator="lessThan">
      <formula>0</formula>
    </cfRule>
  </conditionalFormatting>
  <conditionalFormatting sqref="D8 G8">
    <cfRule type="cellIs" priority="12" dxfId="44" operator="lessThan">
      <formula>0</formula>
    </cfRule>
  </conditionalFormatting>
  <conditionalFormatting sqref="D12 G12">
    <cfRule type="cellIs" priority="11" dxfId="44" operator="lessThan">
      <formula>0</formula>
    </cfRule>
  </conditionalFormatting>
  <conditionalFormatting sqref="D13 G13">
    <cfRule type="cellIs" priority="10" dxfId="44" operator="lessThan">
      <formula>0</formula>
    </cfRule>
  </conditionalFormatting>
  <conditionalFormatting sqref="D9 G9">
    <cfRule type="cellIs" priority="9" dxfId="44" operator="lessThan">
      <formula>0</formula>
    </cfRule>
  </conditionalFormatting>
  <conditionalFormatting sqref="D26 G26">
    <cfRule type="cellIs" priority="7" dxfId="44" operator="lessThan">
      <formula>0</formula>
    </cfRule>
  </conditionalFormatting>
  <conditionalFormatting sqref="D24 G24">
    <cfRule type="cellIs" priority="6" dxfId="44" operator="lessThan">
      <formula>0</formula>
    </cfRule>
  </conditionalFormatting>
  <conditionalFormatting sqref="D28 G28">
    <cfRule type="cellIs" priority="5" dxfId="44" operator="lessThan">
      <formula>0</formula>
    </cfRule>
  </conditionalFormatting>
  <conditionalFormatting sqref="D23 G23">
    <cfRule type="cellIs" priority="4" dxfId="44" operator="lessThan">
      <formula>0</formula>
    </cfRule>
  </conditionalFormatting>
  <conditionalFormatting sqref="D27 G27">
    <cfRule type="cellIs" priority="3" dxfId="44" operator="lessThan">
      <formula>0</formula>
    </cfRule>
  </conditionalFormatting>
  <conditionalFormatting sqref="D25 G25">
    <cfRule type="cellIs" priority="2" dxfId="44" operator="lessThan">
      <formula>0</formula>
    </cfRule>
  </conditionalFormatting>
  <conditionalFormatting sqref="D22 G22">
    <cfRule type="cellIs" priority="1" dxfId="44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zoomScalePageLayoutView="0" workbookViewId="0" topLeftCell="A1">
      <selection activeCell="G1" sqref="G1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10" width="9.00390625" style="0" customWidth="1"/>
  </cols>
  <sheetData>
    <row r="1" spans="1:7" ht="15">
      <c r="A1" t="s">
        <v>28</v>
      </c>
      <c r="G1" s="53">
        <v>43784</v>
      </c>
    </row>
    <row r="2" spans="1:10" ht="14.25" customHeight="1">
      <c r="A2" s="109" t="s">
        <v>27</v>
      </c>
      <c r="B2" s="109"/>
      <c r="C2" s="109"/>
      <c r="D2" s="109"/>
      <c r="E2" s="109"/>
      <c r="F2" s="109"/>
      <c r="G2" s="109"/>
      <c r="H2" s="23"/>
      <c r="I2" s="23"/>
      <c r="J2" s="23"/>
    </row>
    <row r="3" spans="1:10" ht="14.25" customHeight="1">
      <c r="A3" s="110" t="s">
        <v>26</v>
      </c>
      <c r="B3" s="110"/>
      <c r="C3" s="110"/>
      <c r="D3" s="110"/>
      <c r="E3" s="110"/>
      <c r="F3" s="110"/>
      <c r="G3" s="110"/>
      <c r="H3" s="24"/>
      <c r="I3" s="24"/>
      <c r="J3" s="24"/>
    </row>
    <row r="4" spans="1:10" ht="14.25" customHeight="1">
      <c r="A4" s="24"/>
      <c r="B4" s="24"/>
      <c r="C4" s="24"/>
      <c r="D4" s="24"/>
      <c r="E4" s="24"/>
      <c r="F4" s="24"/>
      <c r="G4" s="6" t="s">
        <v>12</v>
      </c>
      <c r="H4" s="24"/>
      <c r="I4" s="24"/>
      <c r="J4" s="24"/>
    </row>
    <row r="5" spans="1:7" ht="14.25" customHeight="1">
      <c r="A5" s="111" t="s">
        <v>0</v>
      </c>
      <c r="B5" s="113" t="s">
        <v>1</v>
      </c>
      <c r="C5" s="115" t="s">
        <v>100</v>
      </c>
      <c r="D5" s="116"/>
      <c r="E5" s="116"/>
      <c r="F5" s="116"/>
      <c r="G5" s="117"/>
    </row>
    <row r="6" spans="1:7" ht="14.25" customHeight="1">
      <c r="A6" s="112"/>
      <c r="B6" s="114"/>
      <c r="C6" s="118" t="s">
        <v>101</v>
      </c>
      <c r="D6" s="119"/>
      <c r="E6" s="119"/>
      <c r="F6" s="119"/>
      <c r="G6" s="120"/>
    </row>
    <row r="7" spans="1:7" ht="14.25" customHeight="1">
      <c r="A7" s="112"/>
      <c r="B7" s="112"/>
      <c r="C7" s="121">
        <v>2019</v>
      </c>
      <c r="D7" s="122"/>
      <c r="E7" s="125">
        <v>2018</v>
      </c>
      <c r="F7" s="122"/>
      <c r="G7" s="127" t="s">
        <v>3</v>
      </c>
    </row>
    <row r="8" spans="1:7" ht="14.25" customHeight="1">
      <c r="A8" s="105" t="s">
        <v>4</v>
      </c>
      <c r="B8" s="105" t="s">
        <v>5</v>
      </c>
      <c r="C8" s="123"/>
      <c r="D8" s="124"/>
      <c r="E8" s="126"/>
      <c r="F8" s="124"/>
      <c r="G8" s="127"/>
    </row>
    <row r="9" spans="1:7" ht="14.25" customHeight="1">
      <c r="A9" s="105"/>
      <c r="B9" s="105"/>
      <c r="C9" s="20" t="s">
        <v>6</v>
      </c>
      <c r="D9" s="41" t="s">
        <v>2</v>
      </c>
      <c r="E9" s="86" t="s">
        <v>6</v>
      </c>
      <c r="F9" s="41" t="s">
        <v>2</v>
      </c>
      <c r="G9" s="107" t="s">
        <v>7</v>
      </c>
    </row>
    <row r="10" spans="1:7" ht="14.25" customHeight="1">
      <c r="A10" s="106"/>
      <c r="B10" s="106"/>
      <c r="C10" s="19" t="s">
        <v>8</v>
      </c>
      <c r="D10" s="85" t="s">
        <v>9</v>
      </c>
      <c r="E10" s="7" t="s">
        <v>8</v>
      </c>
      <c r="F10" s="85" t="s">
        <v>9</v>
      </c>
      <c r="G10" s="108"/>
    </row>
    <row r="11" spans="1:7" ht="14.25" customHeight="1">
      <c r="A11" s="57">
        <v>1</v>
      </c>
      <c r="B11" s="58" t="s">
        <v>14</v>
      </c>
      <c r="C11" s="63">
        <v>4806</v>
      </c>
      <c r="D11" s="64">
        <v>0.2310799115299548</v>
      </c>
      <c r="E11" s="65">
        <v>5073</v>
      </c>
      <c r="F11" s="66">
        <v>0.22353926147880496</v>
      </c>
      <c r="G11" s="67">
        <v>-0.052631578947368474</v>
      </c>
    </row>
    <row r="12" spans="1:7" ht="14.25" customHeight="1">
      <c r="A12" s="59">
        <v>2</v>
      </c>
      <c r="B12" s="60" t="s">
        <v>15</v>
      </c>
      <c r="C12" s="68">
        <v>3639</v>
      </c>
      <c r="D12" s="69">
        <v>0.17496874699490336</v>
      </c>
      <c r="E12" s="70">
        <v>3997</v>
      </c>
      <c r="F12" s="71">
        <v>0.17612584824182603</v>
      </c>
      <c r="G12" s="72">
        <v>-0.08956717538153613</v>
      </c>
    </row>
    <row r="13" spans="1:7" ht="14.25" customHeight="1">
      <c r="A13" s="59">
        <v>3</v>
      </c>
      <c r="B13" s="60" t="s">
        <v>16</v>
      </c>
      <c r="C13" s="68">
        <v>2846</v>
      </c>
      <c r="D13" s="69">
        <v>0.13684008077699777</v>
      </c>
      <c r="E13" s="70">
        <v>3454</v>
      </c>
      <c r="F13" s="71">
        <v>0.15219881907112012</v>
      </c>
      <c r="G13" s="72">
        <v>-0.1760277938621888</v>
      </c>
    </row>
    <row r="14" spans="1:7" ht="14.25" customHeight="1">
      <c r="A14" s="59">
        <v>4</v>
      </c>
      <c r="B14" s="60" t="s">
        <v>17</v>
      </c>
      <c r="C14" s="68">
        <v>1557</v>
      </c>
      <c r="D14" s="69">
        <v>0.07486296759303779</v>
      </c>
      <c r="E14" s="70">
        <v>1759</v>
      </c>
      <c r="F14" s="71">
        <v>0.07750947386974531</v>
      </c>
      <c r="G14" s="72">
        <v>-0.114837976122797</v>
      </c>
    </row>
    <row r="15" spans="1:7" ht="14.25" customHeight="1">
      <c r="A15" s="61">
        <v>5</v>
      </c>
      <c r="B15" s="62" t="s">
        <v>20</v>
      </c>
      <c r="C15" s="73">
        <v>901</v>
      </c>
      <c r="D15" s="74">
        <v>0.04332147321857871</v>
      </c>
      <c r="E15" s="75">
        <v>965</v>
      </c>
      <c r="F15" s="76">
        <v>0.04252225257777386</v>
      </c>
      <c r="G15" s="77">
        <v>-0.06632124352331603</v>
      </c>
    </row>
    <row r="16" spans="1:7" ht="14.25" customHeight="1">
      <c r="A16" s="57">
        <v>6</v>
      </c>
      <c r="B16" s="58" t="s">
        <v>58</v>
      </c>
      <c r="C16" s="63">
        <v>567</v>
      </c>
      <c r="D16" s="64">
        <v>0.027262236753533994</v>
      </c>
      <c r="E16" s="65">
        <v>510</v>
      </c>
      <c r="F16" s="66">
        <v>0.022472900326077377</v>
      </c>
      <c r="G16" s="67">
        <v>0.11176470588235299</v>
      </c>
    </row>
    <row r="17" spans="1:7" ht="14.25" customHeight="1">
      <c r="A17" s="59">
        <v>7</v>
      </c>
      <c r="B17" s="60" t="s">
        <v>19</v>
      </c>
      <c r="C17" s="68">
        <v>538</v>
      </c>
      <c r="D17" s="69">
        <v>0.02586787191076065</v>
      </c>
      <c r="E17" s="70">
        <v>641</v>
      </c>
      <c r="F17" s="71">
        <v>0.028245351194148234</v>
      </c>
      <c r="G17" s="72">
        <v>-0.16068642745709827</v>
      </c>
    </row>
    <row r="18" spans="1:7" ht="14.25" customHeight="1">
      <c r="A18" s="59">
        <v>8</v>
      </c>
      <c r="B18" s="60" t="s">
        <v>18</v>
      </c>
      <c r="C18" s="68">
        <v>508</v>
      </c>
      <c r="D18" s="69">
        <v>0.024425425521684776</v>
      </c>
      <c r="E18" s="70">
        <v>631</v>
      </c>
      <c r="F18" s="71">
        <v>0.027804706089715345</v>
      </c>
      <c r="G18" s="72">
        <v>-0.1949286846275753</v>
      </c>
    </row>
    <row r="19" spans="1:7" ht="14.25" customHeight="1">
      <c r="A19" s="59">
        <v>9</v>
      </c>
      <c r="B19" s="60" t="s">
        <v>22</v>
      </c>
      <c r="C19" s="68">
        <v>380</v>
      </c>
      <c r="D19" s="69">
        <v>0.018270987594961055</v>
      </c>
      <c r="E19" s="70">
        <v>366</v>
      </c>
      <c r="F19" s="71">
        <v>0.016127610822243763</v>
      </c>
      <c r="G19" s="72">
        <v>0.03825136612021862</v>
      </c>
    </row>
    <row r="20" spans="1:7" ht="14.25" customHeight="1">
      <c r="A20" s="61">
        <v>10</v>
      </c>
      <c r="B20" s="62" t="s">
        <v>60</v>
      </c>
      <c r="C20" s="73">
        <v>354</v>
      </c>
      <c r="D20" s="74">
        <v>0.017020867391095297</v>
      </c>
      <c r="E20" s="75">
        <v>278</v>
      </c>
      <c r="F20" s="76">
        <v>0.012249933903234336</v>
      </c>
      <c r="G20" s="77">
        <v>0.27338129496402885</v>
      </c>
    </row>
    <row r="21" spans="1:7" ht="14.25" customHeight="1">
      <c r="A21" s="57">
        <v>11</v>
      </c>
      <c r="B21" s="58" t="s">
        <v>21</v>
      </c>
      <c r="C21" s="63">
        <v>338</v>
      </c>
      <c r="D21" s="64">
        <v>0.016251562650254833</v>
      </c>
      <c r="E21" s="65">
        <v>451</v>
      </c>
      <c r="F21" s="66">
        <v>0.019873094209923326</v>
      </c>
      <c r="G21" s="67">
        <v>-0.2505543237250555</v>
      </c>
    </row>
    <row r="22" spans="1:7" ht="14.25" customHeight="1">
      <c r="A22" s="59">
        <v>12</v>
      </c>
      <c r="B22" s="60" t="s">
        <v>71</v>
      </c>
      <c r="C22" s="68">
        <v>320</v>
      </c>
      <c r="D22" s="69">
        <v>0.015386094816809309</v>
      </c>
      <c r="E22" s="70">
        <v>350</v>
      </c>
      <c r="F22" s="71">
        <v>0.015422578655151141</v>
      </c>
      <c r="G22" s="72">
        <v>-0.08571428571428574</v>
      </c>
    </row>
    <row r="23" spans="1:7" ht="14.25" customHeight="1">
      <c r="A23" s="59">
        <v>13</v>
      </c>
      <c r="B23" s="60" t="s">
        <v>74</v>
      </c>
      <c r="C23" s="68">
        <v>281</v>
      </c>
      <c r="D23" s="69">
        <v>0.013510914511010674</v>
      </c>
      <c r="E23" s="70">
        <v>254</v>
      </c>
      <c r="F23" s="71">
        <v>0.0111923856525954</v>
      </c>
      <c r="G23" s="72">
        <v>0.10629921259842523</v>
      </c>
    </row>
    <row r="24" spans="1:7" ht="14.25" customHeight="1">
      <c r="A24" s="59">
        <v>14</v>
      </c>
      <c r="B24" s="60" t="s">
        <v>23</v>
      </c>
      <c r="C24" s="68">
        <v>276</v>
      </c>
      <c r="D24" s="69">
        <v>0.013270506779498028</v>
      </c>
      <c r="E24" s="70">
        <v>283</v>
      </c>
      <c r="F24" s="71">
        <v>0.01247025645545078</v>
      </c>
      <c r="G24" s="72">
        <v>-0.02473498233215543</v>
      </c>
    </row>
    <row r="25" spans="1:7" ht="14.25" customHeight="1">
      <c r="A25" s="61">
        <v>15</v>
      </c>
      <c r="B25" s="62" t="s">
        <v>25</v>
      </c>
      <c r="C25" s="73">
        <v>239</v>
      </c>
      <c r="D25" s="74">
        <v>0.011491489566304452</v>
      </c>
      <c r="E25" s="75">
        <v>330</v>
      </c>
      <c r="F25" s="76">
        <v>0.014541288446285362</v>
      </c>
      <c r="G25" s="77">
        <v>-0.27575757575757576</v>
      </c>
    </row>
    <row r="26" spans="1:7" ht="14.25" customHeight="1">
      <c r="A26" s="57">
        <v>16</v>
      </c>
      <c r="B26" s="58" t="s">
        <v>24</v>
      </c>
      <c r="C26" s="63">
        <v>237</v>
      </c>
      <c r="D26" s="64">
        <v>0.011395326473699395</v>
      </c>
      <c r="E26" s="65">
        <v>222</v>
      </c>
      <c r="F26" s="66">
        <v>0.009782321318410152</v>
      </c>
      <c r="G26" s="67">
        <v>0.06756756756756754</v>
      </c>
    </row>
    <row r="27" spans="1:7" ht="14.25" customHeight="1">
      <c r="A27" s="59">
        <v>17</v>
      </c>
      <c r="B27" s="60" t="s">
        <v>92</v>
      </c>
      <c r="C27" s="68">
        <v>170</v>
      </c>
      <c r="D27" s="69">
        <v>0.008173862871429946</v>
      </c>
      <c r="E27" s="70">
        <v>224</v>
      </c>
      <c r="F27" s="71">
        <v>0.00987045033929673</v>
      </c>
      <c r="G27" s="72">
        <v>-0.2410714285714286</v>
      </c>
    </row>
    <row r="28" spans="1:7" ht="14.25" customHeight="1">
      <c r="A28" s="59">
        <v>18</v>
      </c>
      <c r="B28" s="60" t="s">
        <v>64</v>
      </c>
      <c r="C28" s="68">
        <v>162</v>
      </c>
      <c r="D28" s="69">
        <v>0.007789210501009712</v>
      </c>
      <c r="E28" s="70">
        <v>176</v>
      </c>
      <c r="F28" s="71">
        <v>0.00775535383801886</v>
      </c>
      <c r="G28" s="72">
        <v>-0.07954545454545459</v>
      </c>
    </row>
    <row r="29" spans="1:7" ht="14.25" customHeight="1">
      <c r="A29" s="59">
        <v>19</v>
      </c>
      <c r="B29" s="60" t="s">
        <v>89</v>
      </c>
      <c r="C29" s="68">
        <v>153</v>
      </c>
      <c r="D29" s="69">
        <v>0.007356476584286951</v>
      </c>
      <c r="E29" s="70">
        <v>114</v>
      </c>
      <c r="F29" s="71">
        <v>0.0050233541905349436</v>
      </c>
      <c r="G29" s="72">
        <v>0.3421052631578947</v>
      </c>
    </row>
    <row r="30" spans="1:7" ht="14.25" customHeight="1">
      <c r="A30" s="61">
        <v>20</v>
      </c>
      <c r="B30" s="62" t="s">
        <v>102</v>
      </c>
      <c r="C30" s="73">
        <v>138</v>
      </c>
      <c r="D30" s="74">
        <v>0.006635253389749014</v>
      </c>
      <c r="E30" s="75">
        <v>117</v>
      </c>
      <c r="F30" s="76">
        <v>0.00515554772186481</v>
      </c>
      <c r="G30" s="77">
        <v>0.17948717948717952</v>
      </c>
    </row>
    <row r="31" spans="1:7" ht="14.25" customHeight="1" hidden="1">
      <c r="A31" s="46"/>
      <c r="B31" s="8"/>
      <c r="C31" s="9"/>
      <c r="D31" s="48"/>
      <c r="E31" s="9"/>
      <c r="F31" s="48"/>
      <c r="G31" s="48"/>
    </row>
    <row r="32" spans="1:7" ht="14.25" customHeight="1" hidden="1">
      <c r="A32" s="47"/>
      <c r="B32" s="10"/>
      <c r="C32" s="11"/>
      <c r="D32" s="49"/>
      <c r="E32" s="11"/>
      <c r="F32" s="49"/>
      <c r="G32" s="49"/>
    </row>
    <row r="33" spans="1:7" ht="14.25" customHeight="1" hidden="1">
      <c r="A33" s="47" t="s">
        <v>73</v>
      </c>
      <c r="B33" s="10"/>
      <c r="C33" s="11"/>
      <c r="D33" s="49"/>
      <c r="E33" s="11"/>
      <c r="F33" s="49"/>
      <c r="G33" s="49"/>
    </row>
    <row r="34" spans="1:7" ht="14.25" customHeight="1" hidden="1">
      <c r="A34" s="47" t="s">
        <v>73</v>
      </c>
      <c r="B34" s="10"/>
      <c r="C34" s="11"/>
      <c r="D34" s="49"/>
      <c r="E34" s="11"/>
      <c r="F34" s="49"/>
      <c r="G34" s="49"/>
    </row>
    <row r="35" spans="1:7" ht="14.25" customHeight="1" hidden="1">
      <c r="A35" s="45" t="s">
        <v>73</v>
      </c>
      <c r="B35" s="12"/>
      <c r="C35" s="13"/>
      <c r="D35" s="44"/>
      <c r="E35" s="13"/>
      <c r="F35" s="44"/>
      <c r="G35" s="44"/>
    </row>
    <row r="36" spans="1:7" ht="14.25" customHeight="1">
      <c r="A36" s="18"/>
      <c r="B36" s="33" t="s">
        <v>10</v>
      </c>
      <c r="C36" s="35">
        <f>C37-SUM(C11:C35)</f>
        <v>2388</v>
      </c>
      <c r="D36" s="54">
        <f>C36/C37</f>
        <v>0.11481873257043947</v>
      </c>
      <c r="E36" s="35">
        <f>E37-SUM(E11:E35)</f>
        <v>2499</v>
      </c>
      <c r="F36" s="54">
        <f>E36/E37</f>
        <v>0.11011721159777915</v>
      </c>
      <c r="G36" s="40">
        <f>C36/E36-1</f>
        <v>-0.044417767106842754</v>
      </c>
    </row>
    <row r="37" spans="1:8" ht="14.25" customHeight="1">
      <c r="A37" s="16"/>
      <c r="B37" s="14" t="s">
        <v>11</v>
      </c>
      <c r="C37" s="78">
        <v>20798</v>
      </c>
      <c r="D37" s="79">
        <v>1</v>
      </c>
      <c r="E37" s="80">
        <v>22694</v>
      </c>
      <c r="F37" s="81">
        <v>0.9999999999999994</v>
      </c>
      <c r="G37" s="31">
        <v>-0.08354631180047589</v>
      </c>
      <c r="H37" s="87"/>
    </row>
    <row r="38" spans="1:7" ht="11.25" customHeight="1">
      <c r="A38" s="25" t="s">
        <v>13</v>
      </c>
      <c r="G38" t="s">
        <v>61</v>
      </c>
    </row>
    <row r="39" ht="15">
      <c r="A39" t="s">
        <v>67</v>
      </c>
    </row>
    <row r="40" ht="15">
      <c r="A40" s="15" t="s">
        <v>66</v>
      </c>
    </row>
    <row r="42" ht="15">
      <c r="A42" s="38"/>
    </row>
  </sheetData>
  <sheetProtection/>
  <mergeCells count="12"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</mergeCells>
  <conditionalFormatting sqref="G36">
    <cfRule type="cellIs" priority="23" dxfId="45" operator="lessThan">
      <formula>0</formula>
    </cfRule>
  </conditionalFormatting>
  <conditionalFormatting sqref="G31:G35">
    <cfRule type="cellIs" priority="22" dxfId="45" operator="lessThan">
      <formula>0</formula>
    </cfRule>
  </conditionalFormatting>
  <conditionalFormatting sqref="C31:G35">
    <cfRule type="cellIs" priority="21" dxfId="46" operator="equal">
      <formula>0</formula>
    </cfRule>
  </conditionalFormatting>
  <conditionalFormatting sqref="G11:G15">
    <cfRule type="cellIs" priority="4" dxfId="45" operator="lessThan">
      <formula>0</formula>
    </cfRule>
  </conditionalFormatting>
  <conditionalFormatting sqref="G16:G30">
    <cfRule type="cellIs" priority="3" dxfId="45" operator="lessThan">
      <formula>0</formula>
    </cfRule>
  </conditionalFormatting>
  <conditionalFormatting sqref="C11:G30">
    <cfRule type="cellIs" priority="2" dxfId="46" operator="equal">
      <formula>0</formula>
    </cfRule>
  </conditionalFormatting>
  <conditionalFormatting sqref="G37">
    <cfRule type="cellIs" priority="1" dxfId="4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zoomScalePageLayoutView="0" workbookViewId="0" topLeftCell="A1">
      <selection activeCell="G1" sqref="G1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8" width="9.00390625" style="0" customWidth="1"/>
  </cols>
  <sheetData>
    <row r="1" spans="1:7" ht="15">
      <c r="A1" t="s">
        <v>28</v>
      </c>
      <c r="G1" s="53">
        <v>43784</v>
      </c>
    </row>
    <row r="2" spans="1:8" ht="14.25" customHeight="1">
      <c r="A2" s="109" t="s">
        <v>29</v>
      </c>
      <c r="B2" s="109"/>
      <c r="C2" s="109"/>
      <c r="D2" s="109"/>
      <c r="E2" s="109"/>
      <c r="F2" s="109"/>
      <c r="G2" s="109"/>
      <c r="H2" s="23"/>
    </row>
    <row r="3" spans="1:8" ht="14.25" customHeight="1">
      <c r="A3" s="110" t="s">
        <v>69</v>
      </c>
      <c r="B3" s="110"/>
      <c r="C3" s="110"/>
      <c r="D3" s="110"/>
      <c r="E3" s="110"/>
      <c r="F3" s="110"/>
      <c r="G3" s="110"/>
      <c r="H3" s="39"/>
    </row>
    <row r="4" spans="1:8" ht="14.25" customHeight="1">
      <c r="A4" s="24"/>
      <c r="B4" s="24"/>
      <c r="C4" s="24"/>
      <c r="D4" s="24"/>
      <c r="E4" s="24"/>
      <c r="F4" s="24"/>
      <c r="G4" s="37" t="s">
        <v>68</v>
      </c>
      <c r="H4" s="24"/>
    </row>
    <row r="5" spans="1:7" ht="14.25" customHeight="1">
      <c r="A5" s="113" t="s">
        <v>0</v>
      </c>
      <c r="B5" s="113" t="s">
        <v>1</v>
      </c>
      <c r="C5" s="115" t="s">
        <v>100</v>
      </c>
      <c r="D5" s="116"/>
      <c r="E5" s="116"/>
      <c r="F5" s="116"/>
      <c r="G5" s="117"/>
    </row>
    <row r="6" spans="1:7" ht="14.25" customHeight="1">
      <c r="A6" s="114"/>
      <c r="B6" s="114"/>
      <c r="C6" s="118" t="s">
        <v>101</v>
      </c>
      <c r="D6" s="119"/>
      <c r="E6" s="119"/>
      <c r="F6" s="119"/>
      <c r="G6" s="120"/>
    </row>
    <row r="7" spans="1:7" ht="14.25" customHeight="1">
      <c r="A7" s="114"/>
      <c r="B7" s="114"/>
      <c r="C7" s="121">
        <v>2019</v>
      </c>
      <c r="D7" s="122"/>
      <c r="E7" s="121">
        <v>2018</v>
      </c>
      <c r="F7" s="122"/>
      <c r="G7" s="132" t="s">
        <v>3</v>
      </c>
    </row>
    <row r="8" spans="1:7" ht="14.25" customHeight="1">
      <c r="A8" s="128" t="s">
        <v>4</v>
      </c>
      <c r="B8" s="128" t="s">
        <v>5</v>
      </c>
      <c r="C8" s="123"/>
      <c r="D8" s="124"/>
      <c r="E8" s="123"/>
      <c r="F8" s="124"/>
      <c r="G8" s="133"/>
    </row>
    <row r="9" spans="1:7" ht="14.25" customHeight="1">
      <c r="A9" s="128"/>
      <c r="B9" s="128"/>
      <c r="C9" s="20" t="s">
        <v>6</v>
      </c>
      <c r="D9" s="41" t="s">
        <v>2</v>
      </c>
      <c r="E9" s="86" t="s">
        <v>6</v>
      </c>
      <c r="F9" s="41" t="s">
        <v>2</v>
      </c>
      <c r="G9" s="130" t="s">
        <v>7</v>
      </c>
    </row>
    <row r="10" spans="1:7" ht="14.25" customHeight="1">
      <c r="A10" s="129"/>
      <c r="B10" s="129"/>
      <c r="C10" s="19" t="s">
        <v>8</v>
      </c>
      <c r="D10" s="85" t="s">
        <v>9</v>
      </c>
      <c r="E10" s="7" t="s">
        <v>8</v>
      </c>
      <c r="F10" s="85" t="s">
        <v>9</v>
      </c>
      <c r="G10" s="131"/>
    </row>
    <row r="11" spans="1:7" ht="14.25" customHeight="1">
      <c r="A11" s="57">
        <v>1</v>
      </c>
      <c r="B11" s="58" t="s">
        <v>14</v>
      </c>
      <c r="C11" s="63">
        <v>4799</v>
      </c>
      <c r="D11" s="64">
        <v>0.25756762559038215</v>
      </c>
      <c r="E11" s="65">
        <v>5058</v>
      </c>
      <c r="F11" s="66">
        <v>0.24830633284241532</v>
      </c>
      <c r="G11" s="67">
        <v>-0.05120601028074334</v>
      </c>
    </row>
    <row r="12" spans="1:7" ht="14.25" customHeight="1">
      <c r="A12" s="59">
        <v>2</v>
      </c>
      <c r="B12" s="60" t="s">
        <v>15</v>
      </c>
      <c r="C12" s="68">
        <v>3601</v>
      </c>
      <c r="D12" s="69">
        <v>0.19326964362387292</v>
      </c>
      <c r="E12" s="70">
        <v>3969</v>
      </c>
      <c r="F12" s="71">
        <v>0.19484536082474227</v>
      </c>
      <c r="G12" s="72">
        <v>-0.09271856890904506</v>
      </c>
    </row>
    <row r="13" spans="1:7" ht="14.25" customHeight="1">
      <c r="A13" s="59">
        <v>3</v>
      </c>
      <c r="B13" s="60" t="s">
        <v>16</v>
      </c>
      <c r="C13" s="68">
        <v>2545</v>
      </c>
      <c r="D13" s="69">
        <v>0.1365929583512237</v>
      </c>
      <c r="E13" s="70">
        <v>3015</v>
      </c>
      <c r="F13" s="71">
        <v>0.1480117820324006</v>
      </c>
      <c r="G13" s="72">
        <v>-0.15588723051409614</v>
      </c>
    </row>
    <row r="14" spans="1:7" ht="14.25" customHeight="1">
      <c r="A14" s="59">
        <v>4</v>
      </c>
      <c r="B14" s="60" t="s">
        <v>17</v>
      </c>
      <c r="C14" s="68">
        <v>1530</v>
      </c>
      <c r="D14" s="69">
        <v>0.08211678832116788</v>
      </c>
      <c r="E14" s="70">
        <v>1735</v>
      </c>
      <c r="F14" s="71">
        <v>0.08517427589592538</v>
      </c>
      <c r="G14" s="72">
        <v>-0.11815561959654175</v>
      </c>
    </row>
    <row r="15" spans="1:7" ht="14.25" customHeight="1">
      <c r="A15" s="61">
        <v>5</v>
      </c>
      <c r="B15" s="62" t="s">
        <v>20</v>
      </c>
      <c r="C15" s="73">
        <v>860</v>
      </c>
      <c r="D15" s="74">
        <v>0.046157148990983256</v>
      </c>
      <c r="E15" s="75">
        <v>946</v>
      </c>
      <c r="F15" s="76">
        <v>0.04644084437898871</v>
      </c>
      <c r="G15" s="77">
        <v>-0.09090909090909094</v>
      </c>
    </row>
    <row r="16" spans="1:7" ht="14.25" customHeight="1">
      <c r="A16" s="57">
        <v>6</v>
      </c>
      <c r="B16" s="58" t="s">
        <v>19</v>
      </c>
      <c r="C16" s="63">
        <v>515</v>
      </c>
      <c r="D16" s="64">
        <v>0.027640618291112064</v>
      </c>
      <c r="E16" s="65">
        <v>629</v>
      </c>
      <c r="F16" s="66">
        <v>0.030878743249877272</v>
      </c>
      <c r="G16" s="67">
        <v>-0.18124006359300482</v>
      </c>
    </row>
    <row r="17" spans="1:7" ht="14.25" customHeight="1">
      <c r="A17" s="59">
        <v>7</v>
      </c>
      <c r="B17" s="60" t="s">
        <v>18</v>
      </c>
      <c r="C17" s="68">
        <v>492</v>
      </c>
      <c r="D17" s="69">
        <v>0.02640618291112065</v>
      </c>
      <c r="E17" s="70">
        <v>622</v>
      </c>
      <c r="F17" s="71">
        <v>0.03053510063819342</v>
      </c>
      <c r="G17" s="72">
        <v>-0.20900321543408362</v>
      </c>
    </row>
    <row r="18" spans="1:7" ht="14.25" customHeight="1">
      <c r="A18" s="59">
        <v>8</v>
      </c>
      <c r="B18" s="60" t="s">
        <v>22</v>
      </c>
      <c r="C18" s="68">
        <v>380</v>
      </c>
      <c r="D18" s="69">
        <v>0.020395019321597253</v>
      </c>
      <c r="E18" s="70">
        <v>366</v>
      </c>
      <c r="F18" s="71">
        <v>0.01796759941089838</v>
      </c>
      <c r="G18" s="72">
        <v>0.03825136612021862</v>
      </c>
    </row>
    <row r="19" spans="1:7" ht="14.25" customHeight="1">
      <c r="A19" s="59">
        <v>9</v>
      </c>
      <c r="B19" s="60" t="s">
        <v>60</v>
      </c>
      <c r="C19" s="68">
        <v>354</v>
      </c>
      <c r="D19" s="69">
        <v>0.018999570631172177</v>
      </c>
      <c r="E19" s="70">
        <v>278</v>
      </c>
      <c r="F19" s="71">
        <v>0.01364752086401571</v>
      </c>
      <c r="G19" s="72">
        <v>0.27338129496402885</v>
      </c>
    </row>
    <row r="20" spans="1:7" ht="14.25" customHeight="1">
      <c r="A20" s="61">
        <v>10</v>
      </c>
      <c r="B20" s="62" t="s">
        <v>21</v>
      </c>
      <c r="C20" s="73">
        <v>280</v>
      </c>
      <c r="D20" s="74">
        <v>0.015027908973808502</v>
      </c>
      <c r="E20" s="75">
        <v>367</v>
      </c>
      <c r="F20" s="76">
        <v>0.0180166912125675</v>
      </c>
      <c r="G20" s="77">
        <v>-0.23705722070844681</v>
      </c>
    </row>
    <row r="21" spans="1:7" ht="14.25" customHeight="1">
      <c r="A21" s="57">
        <v>11</v>
      </c>
      <c r="B21" s="58" t="s">
        <v>74</v>
      </c>
      <c r="C21" s="63">
        <v>278</v>
      </c>
      <c r="D21" s="64">
        <v>0.014920566766852727</v>
      </c>
      <c r="E21" s="65">
        <v>253</v>
      </c>
      <c r="F21" s="66">
        <v>0.012420225822287677</v>
      </c>
      <c r="G21" s="67">
        <v>0.09881422924901195</v>
      </c>
    </row>
    <row r="22" spans="1:7" ht="14.25" customHeight="1">
      <c r="A22" s="59">
        <v>12</v>
      </c>
      <c r="B22" s="60" t="s">
        <v>23</v>
      </c>
      <c r="C22" s="68">
        <v>276</v>
      </c>
      <c r="D22" s="69">
        <v>0.014813224559896952</v>
      </c>
      <c r="E22" s="70">
        <v>283</v>
      </c>
      <c r="F22" s="71">
        <v>0.013892979872361315</v>
      </c>
      <c r="G22" s="72">
        <v>-0.02473498233215543</v>
      </c>
    </row>
    <row r="23" spans="1:7" ht="14.25" customHeight="1">
      <c r="A23" s="59">
        <v>13</v>
      </c>
      <c r="B23" s="60" t="s">
        <v>24</v>
      </c>
      <c r="C23" s="68">
        <v>234</v>
      </c>
      <c r="D23" s="69">
        <v>0.012559038213825676</v>
      </c>
      <c r="E23" s="70">
        <v>210</v>
      </c>
      <c r="F23" s="71">
        <v>0.010309278350515464</v>
      </c>
      <c r="G23" s="72">
        <v>0.11428571428571432</v>
      </c>
    </row>
    <row r="24" spans="1:7" ht="14.25" customHeight="1">
      <c r="A24" s="59">
        <v>14</v>
      </c>
      <c r="B24" s="60" t="s">
        <v>25</v>
      </c>
      <c r="C24" s="68">
        <v>223</v>
      </c>
      <c r="D24" s="69">
        <v>0.011968656075568913</v>
      </c>
      <c r="E24" s="70">
        <v>320</v>
      </c>
      <c r="F24" s="71">
        <v>0.015709376534118802</v>
      </c>
      <c r="G24" s="72">
        <v>-0.303125</v>
      </c>
    </row>
    <row r="25" spans="1:7" ht="14.25" customHeight="1">
      <c r="A25" s="61">
        <v>15</v>
      </c>
      <c r="B25" s="62" t="s">
        <v>92</v>
      </c>
      <c r="C25" s="73">
        <v>170</v>
      </c>
      <c r="D25" s="74">
        <v>0.009124087591240875</v>
      </c>
      <c r="E25" s="75">
        <v>224</v>
      </c>
      <c r="F25" s="76">
        <v>0.010996563573883162</v>
      </c>
      <c r="G25" s="77">
        <v>-0.2410714285714286</v>
      </c>
    </row>
    <row r="26" spans="1:7" ht="14.25" customHeight="1">
      <c r="A26" s="57">
        <v>16</v>
      </c>
      <c r="B26" s="58" t="s">
        <v>64</v>
      </c>
      <c r="C26" s="63">
        <v>162</v>
      </c>
      <c r="D26" s="64">
        <v>0.008694718763417776</v>
      </c>
      <c r="E26" s="65">
        <v>176</v>
      </c>
      <c r="F26" s="66">
        <v>0.008640157093765342</v>
      </c>
      <c r="G26" s="67">
        <v>-0.07954545454545459</v>
      </c>
    </row>
    <row r="27" spans="1:7" ht="14.25" customHeight="1">
      <c r="A27" s="59">
        <v>17</v>
      </c>
      <c r="B27" s="60" t="s">
        <v>89</v>
      </c>
      <c r="C27" s="68">
        <v>153</v>
      </c>
      <c r="D27" s="69">
        <v>0.008211678832116789</v>
      </c>
      <c r="E27" s="70">
        <v>114</v>
      </c>
      <c r="F27" s="71">
        <v>0.005596465390279823</v>
      </c>
      <c r="G27" s="72">
        <v>0.3421052631578947</v>
      </c>
    </row>
    <row r="28" spans="1:7" ht="14.25" customHeight="1">
      <c r="A28" s="59">
        <v>18</v>
      </c>
      <c r="B28" s="60" t="s">
        <v>91</v>
      </c>
      <c r="C28" s="68">
        <v>101</v>
      </c>
      <c r="D28" s="69">
        <v>0.005420781451266638</v>
      </c>
      <c r="E28" s="70">
        <v>68</v>
      </c>
      <c r="F28" s="71">
        <v>0.0033382425135002453</v>
      </c>
      <c r="G28" s="72">
        <v>0.4852941176470589</v>
      </c>
    </row>
    <row r="29" spans="1:7" ht="14.25" customHeight="1">
      <c r="A29" s="59">
        <v>19</v>
      </c>
      <c r="B29" s="60" t="s">
        <v>98</v>
      </c>
      <c r="C29" s="68">
        <v>98</v>
      </c>
      <c r="D29" s="69">
        <v>0.005259768140832975</v>
      </c>
      <c r="E29" s="70">
        <v>117</v>
      </c>
      <c r="F29" s="71">
        <v>0.0057437407952871875</v>
      </c>
      <c r="G29" s="72">
        <v>-0.16239316239316237</v>
      </c>
    </row>
    <row r="30" spans="1:7" ht="14.25" customHeight="1">
      <c r="A30" s="61">
        <v>20</v>
      </c>
      <c r="B30" s="62" t="s">
        <v>90</v>
      </c>
      <c r="C30" s="73">
        <v>92</v>
      </c>
      <c r="D30" s="74">
        <v>0.00493774151996565</v>
      </c>
      <c r="E30" s="75">
        <v>93</v>
      </c>
      <c r="F30" s="76">
        <v>0.004565537555228277</v>
      </c>
      <c r="G30" s="77">
        <v>-0.010752688172043001</v>
      </c>
    </row>
    <row r="31" spans="1:7" ht="14.25" customHeight="1">
      <c r="A31" s="34"/>
      <c r="B31" s="12" t="s">
        <v>10</v>
      </c>
      <c r="C31" s="13">
        <f>C32-SUM(C11:C30)</f>
        <v>1489</v>
      </c>
      <c r="D31" s="55">
        <f>C31/C32</f>
        <v>0.07991627307857449</v>
      </c>
      <c r="E31" s="13">
        <f>E32-SUM(E11:E30)</f>
        <v>1527</v>
      </c>
      <c r="F31" s="55">
        <f>E31/E32</f>
        <v>0.07496318114874816</v>
      </c>
      <c r="G31" s="17">
        <f>C31/E31-1</f>
        <v>-0.024885396201702714</v>
      </c>
    </row>
    <row r="32" spans="1:7" ht="14.25" customHeight="1">
      <c r="A32" s="16"/>
      <c r="B32" s="14" t="s">
        <v>11</v>
      </c>
      <c r="C32" s="78">
        <v>18632</v>
      </c>
      <c r="D32" s="79">
        <v>1</v>
      </c>
      <c r="E32" s="80">
        <v>20370</v>
      </c>
      <c r="F32" s="81">
        <v>0.9999999999999996</v>
      </c>
      <c r="G32" s="31">
        <v>-0.08532155130093277</v>
      </c>
    </row>
    <row r="33" ht="12.75" customHeight="1">
      <c r="A33" s="25" t="s">
        <v>13</v>
      </c>
    </row>
    <row r="34" ht="15">
      <c r="A34" t="s">
        <v>65</v>
      </c>
    </row>
    <row r="35" ht="15">
      <c r="A35" s="15" t="s">
        <v>66</v>
      </c>
    </row>
    <row r="51" ht="15" customHeight="1"/>
    <row r="53" ht="15" customHeight="1"/>
    <row r="60" ht="15">
      <c r="A60" s="38"/>
    </row>
  </sheetData>
  <sheetProtection/>
  <mergeCells count="12"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</mergeCells>
  <conditionalFormatting sqref="G31">
    <cfRule type="cellIs" priority="23" dxfId="45" operator="lessThan">
      <formula>0</formula>
    </cfRule>
  </conditionalFormatting>
  <conditionalFormatting sqref="G11:G15">
    <cfRule type="cellIs" priority="4" dxfId="45" operator="lessThan">
      <formula>0</formula>
    </cfRule>
  </conditionalFormatting>
  <conditionalFormatting sqref="G16:G30">
    <cfRule type="cellIs" priority="3" dxfId="45" operator="lessThan">
      <formula>0</formula>
    </cfRule>
  </conditionalFormatting>
  <conditionalFormatting sqref="C11:G30">
    <cfRule type="cellIs" priority="2" dxfId="46" operator="equal">
      <formula>0</formula>
    </cfRule>
  </conditionalFormatting>
  <conditionalFormatting sqref="G32">
    <cfRule type="cellIs" priority="1" dxfId="4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zoomScalePageLayoutView="0" workbookViewId="0" topLeftCell="A1">
      <selection activeCell="I15" sqref="I15"/>
    </sheetView>
  </sheetViews>
  <sheetFormatPr defaultColWidth="9.140625" defaultRowHeight="15"/>
  <cols>
    <col min="1" max="1" width="8.00390625" style="0" customWidth="1"/>
    <col min="2" max="2" width="25.57421875" style="0" customWidth="1"/>
    <col min="3" max="7" width="11.7109375" style="0" customWidth="1"/>
    <col min="8" max="10" width="9.00390625" style="0" customWidth="1"/>
  </cols>
  <sheetData>
    <row r="1" spans="1:7" ht="15">
      <c r="A1" t="s">
        <v>28</v>
      </c>
      <c r="G1" s="53">
        <v>43784</v>
      </c>
    </row>
    <row r="2" spans="1:10" ht="14.25" customHeight="1">
      <c r="A2" s="109" t="s">
        <v>30</v>
      </c>
      <c r="B2" s="109"/>
      <c r="C2" s="109"/>
      <c r="D2" s="109"/>
      <c r="E2" s="109"/>
      <c r="F2" s="109"/>
      <c r="G2" s="109"/>
      <c r="H2" s="23"/>
      <c r="I2" s="23"/>
      <c r="J2" s="23"/>
    </row>
    <row r="3" spans="1:10" ht="14.25" customHeight="1">
      <c r="A3" s="110" t="s">
        <v>31</v>
      </c>
      <c r="B3" s="110"/>
      <c r="C3" s="110"/>
      <c r="D3" s="110"/>
      <c r="E3" s="110"/>
      <c r="F3" s="110"/>
      <c r="G3" s="110"/>
      <c r="H3" s="24"/>
      <c r="I3" s="24"/>
      <c r="J3" s="24"/>
    </row>
    <row r="4" spans="1:10" ht="14.25" customHeight="1">
      <c r="A4" s="24"/>
      <c r="B4" s="24"/>
      <c r="C4" s="24"/>
      <c r="D4" s="24"/>
      <c r="E4" s="24"/>
      <c r="F4" s="24"/>
      <c r="G4" s="6" t="s">
        <v>12</v>
      </c>
      <c r="H4" s="24"/>
      <c r="I4" s="24"/>
      <c r="J4" s="24"/>
    </row>
    <row r="5" spans="1:7" ht="14.25" customHeight="1">
      <c r="A5" s="111" t="s">
        <v>0</v>
      </c>
      <c r="B5" s="113" t="s">
        <v>1</v>
      </c>
      <c r="C5" s="115" t="s">
        <v>100</v>
      </c>
      <c r="D5" s="116"/>
      <c r="E5" s="116"/>
      <c r="F5" s="116"/>
      <c r="G5" s="117"/>
    </row>
    <row r="6" spans="1:7" ht="14.25" customHeight="1">
      <c r="A6" s="112"/>
      <c r="B6" s="114"/>
      <c r="C6" s="118" t="s">
        <v>101</v>
      </c>
      <c r="D6" s="119"/>
      <c r="E6" s="119"/>
      <c r="F6" s="119"/>
      <c r="G6" s="120"/>
    </row>
    <row r="7" spans="1:7" ht="14.25" customHeight="1">
      <c r="A7" s="112"/>
      <c r="B7" s="112"/>
      <c r="C7" s="121">
        <v>2019</v>
      </c>
      <c r="D7" s="122"/>
      <c r="E7" s="125">
        <v>2018</v>
      </c>
      <c r="F7" s="122"/>
      <c r="G7" s="127" t="s">
        <v>3</v>
      </c>
    </row>
    <row r="8" spans="1:7" ht="14.25" customHeight="1">
      <c r="A8" s="105" t="s">
        <v>4</v>
      </c>
      <c r="B8" s="105" t="s">
        <v>5</v>
      </c>
      <c r="C8" s="123"/>
      <c r="D8" s="124"/>
      <c r="E8" s="126"/>
      <c r="F8" s="124"/>
      <c r="G8" s="127"/>
    </row>
    <row r="9" spans="1:7" ht="14.25" customHeight="1">
      <c r="A9" s="105"/>
      <c r="B9" s="105"/>
      <c r="C9" s="20" t="s">
        <v>6</v>
      </c>
      <c r="D9" s="41" t="s">
        <v>2</v>
      </c>
      <c r="E9" s="86" t="s">
        <v>6</v>
      </c>
      <c r="F9" s="41" t="s">
        <v>2</v>
      </c>
      <c r="G9" s="107" t="s">
        <v>7</v>
      </c>
    </row>
    <row r="10" spans="1:7" ht="14.25" customHeight="1">
      <c r="A10" s="106"/>
      <c r="B10" s="106"/>
      <c r="C10" s="19" t="s">
        <v>8</v>
      </c>
      <c r="D10" s="85" t="s">
        <v>9</v>
      </c>
      <c r="E10" s="7" t="s">
        <v>8</v>
      </c>
      <c r="F10" s="85" t="s">
        <v>9</v>
      </c>
      <c r="G10" s="108"/>
    </row>
    <row r="11" spans="1:7" ht="14.25" customHeight="1">
      <c r="A11" s="57">
        <v>1</v>
      </c>
      <c r="B11" s="58" t="s">
        <v>32</v>
      </c>
      <c r="C11" s="63">
        <v>10507</v>
      </c>
      <c r="D11" s="64">
        <v>0.2720963356208727</v>
      </c>
      <c r="E11" s="65">
        <v>10405</v>
      </c>
      <c r="F11" s="66">
        <v>0.2773039816640904</v>
      </c>
      <c r="G11" s="67">
        <v>0.009802979336857254</v>
      </c>
    </row>
    <row r="12" spans="1:7" ht="14.25" customHeight="1">
      <c r="A12" s="59">
        <v>2</v>
      </c>
      <c r="B12" s="60" t="s">
        <v>126</v>
      </c>
      <c r="C12" s="68">
        <v>10399</v>
      </c>
      <c r="D12" s="69">
        <v>0.2692994950148906</v>
      </c>
      <c r="E12" s="70">
        <v>10679</v>
      </c>
      <c r="F12" s="71">
        <v>0.2846063642662971</v>
      </c>
      <c r="G12" s="72">
        <v>-0.026219683490963597</v>
      </c>
    </row>
    <row r="13" spans="1:7" ht="14.25" customHeight="1">
      <c r="A13" s="59">
        <v>3</v>
      </c>
      <c r="B13" s="60" t="s">
        <v>35</v>
      </c>
      <c r="C13" s="68">
        <v>2852</v>
      </c>
      <c r="D13" s="69">
        <v>0.07385730933575035</v>
      </c>
      <c r="E13" s="70">
        <v>2412</v>
      </c>
      <c r="F13" s="71">
        <v>0.06428228772453494</v>
      </c>
      <c r="G13" s="72">
        <v>0.18242122719734666</v>
      </c>
    </row>
    <row r="14" spans="1:7" ht="14.25" customHeight="1">
      <c r="A14" s="59">
        <v>4</v>
      </c>
      <c r="B14" s="60" t="s">
        <v>81</v>
      </c>
      <c r="C14" s="68">
        <v>2227</v>
      </c>
      <c r="D14" s="69">
        <v>0.057671889162242654</v>
      </c>
      <c r="E14" s="70">
        <v>1527</v>
      </c>
      <c r="F14" s="71">
        <v>0.04069612494003518</v>
      </c>
      <c r="G14" s="72">
        <v>0.45841519318925994</v>
      </c>
    </row>
    <row r="15" spans="1:7" ht="14.25" customHeight="1">
      <c r="A15" s="61">
        <v>5</v>
      </c>
      <c r="B15" s="62" t="s">
        <v>33</v>
      </c>
      <c r="C15" s="73">
        <v>1889</v>
      </c>
      <c r="D15" s="74">
        <v>0.04891881393240968</v>
      </c>
      <c r="E15" s="75">
        <v>1833</v>
      </c>
      <c r="F15" s="76">
        <v>0.04885134054687917</v>
      </c>
      <c r="G15" s="77">
        <v>0.030551009274413454</v>
      </c>
    </row>
    <row r="16" spans="1:7" ht="14.25" customHeight="1">
      <c r="A16" s="57">
        <v>6</v>
      </c>
      <c r="B16" s="58" t="s">
        <v>21</v>
      </c>
      <c r="C16" s="63">
        <v>1503</v>
      </c>
      <c r="D16" s="64">
        <v>0.03892269843325133</v>
      </c>
      <c r="E16" s="65">
        <v>1796</v>
      </c>
      <c r="F16" s="66">
        <v>0.04786525238526731</v>
      </c>
      <c r="G16" s="67">
        <v>-0.1631403118040089</v>
      </c>
    </row>
    <row r="17" spans="1:7" ht="14.25" customHeight="1">
      <c r="A17" s="59">
        <v>7</v>
      </c>
      <c r="B17" s="60" t="s">
        <v>62</v>
      </c>
      <c r="C17" s="68">
        <v>973</v>
      </c>
      <c r="D17" s="69">
        <v>0.025197462126116794</v>
      </c>
      <c r="E17" s="70">
        <v>1126</v>
      </c>
      <c r="F17" s="71">
        <v>0.03000906135067427</v>
      </c>
      <c r="G17" s="72">
        <v>-0.13587921847246887</v>
      </c>
    </row>
    <row r="18" spans="1:7" ht="14.25" customHeight="1">
      <c r="A18" s="59">
        <v>8</v>
      </c>
      <c r="B18" s="60" t="s">
        <v>83</v>
      </c>
      <c r="C18" s="68">
        <v>909</v>
      </c>
      <c r="D18" s="69">
        <v>0.023540075100349604</v>
      </c>
      <c r="E18" s="70">
        <v>614</v>
      </c>
      <c r="F18" s="71">
        <v>0.0163637332764778</v>
      </c>
      <c r="G18" s="72">
        <v>0.4804560260586319</v>
      </c>
    </row>
    <row r="19" spans="1:11" ht="14.25" customHeight="1">
      <c r="A19" s="59">
        <v>9</v>
      </c>
      <c r="B19" s="60" t="s">
        <v>34</v>
      </c>
      <c r="C19" s="68">
        <v>763</v>
      </c>
      <c r="D19" s="69">
        <v>0.019759160947818204</v>
      </c>
      <c r="E19" s="70">
        <v>868</v>
      </c>
      <c r="F19" s="71">
        <v>0.023133095250786207</v>
      </c>
      <c r="G19" s="72">
        <v>-0.12096774193548387</v>
      </c>
      <c r="K19" t="s">
        <v>61</v>
      </c>
    </row>
    <row r="20" spans="1:7" ht="14.25" customHeight="1">
      <c r="A20" s="61">
        <v>10</v>
      </c>
      <c r="B20" s="62" t="s">
        <v>82</v>
      </c>
      <c r="C20" s="73">
        <v>567</v>
      </c>
      <c r="D20" s="74">
        <v>0.01468341318140619</v>
      </c>
      <c r="E20" s="75">
        <v>661</v>
      </c>
      <c r="F20" s="76">
        <v>0.017616331752038805</v>
      </c>
      <c r="G20" s="77">
        <v>-0.14220877458396364</v>
      </c>
    </row>
    <row r="21" spans="1:7" ht="14.25" customHeight="1">
      <c r="A21" s="57">
        <v>11</v>
      </c>
      <c r="B21" s="58" t="s">
        <v>75</v>
      </c>
      <c r="C21" s="63">
        <v>558</v>
      </c>
      <c r="D21" s="64">
        <v>0.014450343130907678</v>
      </c>
      <c r="E21" s="65">
        <v>509</v>
      </c>
      <c r="F21" s="66">
        <v>0.013565374980011726</v>
      </c>
      <c r="G21" s="67">
        <v>0.09626719056974453</v>
      </c>
    </row>
    <row r="22" spans="1:7" ht="14.25" customHeight="1">
      <c r="A22" s="59">
        <v>12</v>
      </c>
      <c r="B22" s="60" t="s">
        <v>84</v>
      </c>
      <c r="C22" s="68">
        <v>371</v>
      </c>
      <c r="D22" s="69">
        <v>0.009607665414994174</v>
      </c>
      <c r="E22" s="70">
        <v>378</v>
      </c>
      <c r="F22" s="71">
        <v>0.010074089867277864</v>
      </c>
      <c r="G22" s="72">
        <v>-0.01851851851851849</v>
      </c>
    </row>
    <row r="23" spans="1:7" ht="14.25" customHeight="1">
      <c r="A23" s="59">
        <v>13</v>
      </c>
      <c r="B23" s="60" t="s">
        <v>79</v>
      </c>
      <c r="C23" s="68">
        <v>320</v>
      </c>
      <c r="D23" s="69">
        <v>0.008286935128835944</v>
      </c>
      <c r="E23" s="70">
        <v>298</v>
      </c>
      <c r="F23" s="71">
        <v>0.007942007355684665</v>
      </c>
      <c r="G23" s="72">
        <v>0.0738255033557047</v>
      </c>
    </row>
    <row r="24" spans="1:7" ht="14.25" customHeight="1">
      <c r="A24" s="59">
        <v>14</v>
      </c>
      <c r="B24" s="60" t="s">
        <v>87</v>
      </c>
      <c r="C24" s="68">
        <v>311</v>
      </c>
      <c r="D24" s="69">
        <v>0.008053865078337434</v>
      </c>
      <c r="E24" s="70">
        <v>258</v>
      </c>
      <c r="F24" s="71">
        <v>0.0068759660998880655</v>
      </c>
      <c r="G24" s="72">
        <v>0.2054263565891472</v>
      </c>
    </row>
    <row r="25" spans="1:7" ht="14.25" customHeight="1">
      <c r="A25" s="61">
        <v>15</v>
      </c>
      <c r="B25" s="62" t="s">
        <v>80</v>
      </c>
      <c r="C25" s="73">
        <v>285</v>
      </c>
      <c r="D25" s="74">
        <v>0.0073805515991195135</v>
      </c>
      <c r="E25" s="75">
        <v>252</v>
      </c>
      <c r="F25" s="76">
        <v>0.006716059911518576</v>
      </c>
      <c r="G25" s="77">
        <v>0.13095238095238093</v>
      </c>
    </row>
    <row r="26" spans="1:7" ht="14.25" customHeight="1">
      <c r="A26" s="57">
        <v>16</v>
      </c>
      <c r="B26" s="58" t="s">
        <v>95</v>
      </c>
      <c r="C26" s="63">
        <v>263</v>
      </c>
      <c r="D26" s="64">
        <v>0.006810824809012042</v>
      </c>
      <c r="E26" s="65">
        <v>178</v>
      </c>
      <c r="F26" s="66">
        <v>0.004743883588294867</v>
      </c>
      <c r="G26" s="67">
        <v>0.4775280898876404</v>
      </c>
    </row>
    <row r="27" spans="1:7" ht="14.25" customHeight="1">
      <c r="A27" s="59">
        <v>17</v>
      </c>
      <c r="B27" s="60" t="s">
        <v>86</v>
      </c>
      <c r="C27" s="68">
        <v>261</v>
      </c>
      <c r="D27" s="69">
        <v>0.006759031464456817</v>
      </c>
      <c r="E27" s="70">
        <v>263</v>
      </c>
      <c r="F27" s="71">
        <v>0.007009221256862641</v>
      </c>
      <c r="G27" s="72">
        <v>-0.0076045627376425395</v>
      </c>
    </row>
    <row r="28" spans="1:7" ht="14.25" customHeight="1">
      <c r="A28" s="59">
        <v>18</v>
      </c>
      <c r="B28" s="60" t="s">
        <v>85</v>
      </c>
      <c r="C28" s="68">
        <v>252</v>
      </c>
      <c r="D28" s="69">
        <v>0.006525961413958306</v>
      </c>
      <c r="E28" s="70">
        <v>350</v>
      </c>
      <c r="F28" s="71">
        <v>0.009327860988220244</v>
      </c>
      <c r="G28" s="72">
        <v>-0.28</v>
      </c>
    </row>
    <row r="29" spans="1:7" ht="14.25" customHeight="1">
      <c r="A29" s="59">
        <v>19</v>
      </c>
      <c r="B29" s="60" t="s">
        <v>88</v>
      </c>
      <c r="C29" s="68">
        <v>248</v>
      </c>
      <c r="D29" s="69">
        <v>0.006422374724847857</v>
      </c>
      <c r="E29" s="70">
        <v>205</v>
      </c>
      <c r="F29" s="71">
        <v>0.0054634614359575714</v>
      </c>
      <c r="G29" s="72">
        <v>0.20975609756097557</v>
      </c>
    </row>
    <row r="30" spans="1:7" ht="14.25" customHeight="1">
      <c r="A30" s="61">
        <v>20</v>
      </c>
      <c r="B30" s="62" t="s">
        <v>103</v>
      </c>
      <c r="C30" s="73">
        <v>217</v>
      </c>
      <c r="D30" s="74">
        <v>0.005619577884241875</v>
      </c>
      <c r="E30" s="75">
        <v>269</v>
      </c>
      <c r="F30" s="76">
        <v>0.007169127445232131</v>
      </c>
      <c r="G30" s="77">
        <v>-0.19330855018587356</v>
      </c>
    </row>
    <row r="31" spans="1:7" ht="14.25" customHeight="1">
      <c r="A31" s="34"/>
      <c r="B31" s="12" t="s">
        <v>10</v>
      </c>
      <c r="C31" s="13">
        <f>C32-SUM(C11:C30)</f>
        <v>2940</v>
      </c>
      <c r="D31" s="55">
        <f>C31/C32</f>
        <v>0.07613621649618024</v>
      </c>
      <c r="E31" s="13">
        <f>E32-SUM(E11:E30)</f>
        <v>2641</v>
      </c>
      <c r="F31" s="55">
        <f>E31/E32</f>
        <v>0.07038537391397047</v>
      </c>
      <c r="G31" s="17">
        <f>C31/E31-1</f>
        <v>0.11321469140477092</v>
      </c>
    </row>
    <row r="32" spans="1:7" ht="14.25" customHeight="1">
      <c r="A32" s="16"/>
      <c r="B32" s="14" t="s">
        <v>11</v>
      </c>
      <c r="C32" s="78">
        <v>38615</v>
      </c>
      <c r="D32" s="79">
        <v>1</v>
      </c>
      <c r="E32" s="80">
        <v>37522</v>
      </c>
      <c r="F32" s="81">
        <v>0.9999999999999987</v>
      </c>
      <c r="G32" s="31">
        <v>0.029129577314642052</v>
      </c>
    </row>
    <row r="33" ht="12" customHeight="1">
      <c r="A33" s="25" t="s">
        <v>13</v>
      </c>
    </row>
    <row r="34" ht="15">
      <c r="A34" t="s">
        <v>67</v>
      </c>
    </row>
    <row r="35" ht="15">
      <c r="A35" s="15" t="s">
        <v>66</v>
      </c>
    </row>
  </sheetData>
  <sheetProtection/>
  <mergeCells count="12"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</mergeCells>
  <conditionalFormatting sqref="G31">
    <cfRule type="cellIs" priority="17" dxfId="45" operator="lessThan">
      <formula>0</formula>
    </cfRule>
  </conditionalFormatting>
  <conditionalFormatting sqref="G11:G15">
    <cfRule type="cellIs" priority="4" dxfId="45" operator="lessThan">
      <formula>0</formula>
    </cfRule>
  </conditionalFormatting>
  <conditionalFormatting sqref="G16:G30">
    <cfRule type="cellIs" priority="3" dxfId="45" operator="lessThan">
      <formula>0</formula>
    </cfRule>
  </conditionalFormatting>
  <conditionalFormatting sqref="C11:G30">
    <cfRule type="cellIs" priority="2" dxfId="46" operator="equal">
      <formula>0</formula>
    </cfRule>
  </conditionalFormatting>
  <conditionalFormatting sqref="G32">
    <cfRule type="cellIs" priority="1" dxfId="4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showGridLines="0" zoomScalePageLayoutView="0" workbookViewId="0" topLeftCell="A1">
      <selection activeCell="G1" sqref="G1"/>
    </sheetView>
  </sheetViews>
  <sheetFormatPr defaultColWidth="9.140625" defaultRowHeight="15"/>
  <cols>
    <col min="1" max="1" width="8.00390625" style="0" customWidth="1"/>
    <col min="2" max="2" width="22.28125" style="0" bestFit="1" customWidth="1"/>
    <col min="3" max="7" width="11.7109375" style="0" customWidth="1"/>
    <col min="8" max="9" width="9.00390625" style="0" customWidth="1"/>
  </cols>
  <sheetData>
    <row r="1" spans="1:7" ht="15">
      <c r="A1" t="s">
        <v>28</v>
      </c>
      <c r="G1" s="53">
        <v>43784</v>
      </c>
    </row>
    <row r="2" spans="1:9" ht="14.25" customHeight="1">
      <c r="A2" s="109" t="s">
        <v>36</v>
      </c>
      <c r="B2" s="109"/>
      <c r="C2" s="109"/>
      <c r="D2" s="109"/>
      <c r="E2" s="109"/>
      <c r="F2" s="109"/>
      <c r="G2" s="109"/>
      <c r="H2" s="23"/>
      <c r="I2" s="23"/>
    </row>
    <row r="3" spans="1:9" ht="14.25" customHeight="1">
      <c r="A3" s="110" t="s">
        <v>37</v>
      </c>
      <c r="B3" s="110"/>
      <c r="C3" s="110"/>
      <c r="D3" s="110"/>
      <c r="E3" s="110"/>
      <c r="F3" s="110"/>
      <c r="G3" s="110"/>
      <c r="H3" s="24"/>
      <c r="I3" s="24"/>
    </row>
    <row r="4" spans="1:9" ht="14.25" customHeight="1">
      <c r="A4" s="24"/>
      <c r="B4" s="24"/>
      <c r="C4" s="24"/>
      <c r="D4" s="24"/>
      <c r="E4" s="24"/>
      <c r="F4" s="24"/>
      <c r="G4" s="6" t="s">
        <v>12</v>
      </c>
      <c r="H4" s="24"/>
      <c r="I4" s="24"/>
    </row>
    <row r="5" spans="1:7" ht="14.25" customHeight="1">
      <c r="A5" s="111" t="s">
        <v>0</v>
      </c>
      <c r="B5" s="113" t="s">
        <v>1</v>
      </c>
      <c r="C5" s="115" t="s">
        <v>100</v>
      </c>
      <c r="D5" s="116"/>
      <c r="E5" s="116"/>
      <c r="F5" s="116"/>
      <c r="G5" s="117"/>
    </row>
    <row r="6" spans="1:7" ht="14.25" customHeight="1">
      <c r="A6" s="112"/>
      <c r="B6" s="114"/>
      <c r="C6" s="118" t="s">
        <v>101</v>
      </c>
      <c r="D6" s="119"/>
      <c r="E6" s="119"/>
      <c r="F6" s="119"/>
      <c r="G6" s="120"/>
    </row>
    <row r="7" spans="1:7" ht="14.25" customHeight="1">
      <c r="A7" s="112"/>
      <c r="B7" s="112"/>
      <c r="C7" s="121">
        <v>2019</v>
      </c>
      <c r="D7" s="122"/>
      <c r="E7" s="125">
        <v>2018</v>
      </c>
      <c r="F7" s="122"/>
      <c r="G7" s="127" t="s">
        <v>3</v>
      </c>
    </row>
    <row r="8" spans="1:7" ht="14.25" customHeight="1">
      <c r="A8" s="105" t="s">
        <v>4</v>
      </c>
      <c r="B8" s="105" t="s">
        <v>5</v>
      </c>
      <c r="C8" s="123"/>
      <c r="D8" s="124"/>
      <c r="E8" s="126"/>
      <c r="F8" s="124"/>
      <c r="G8" s="127"/>
    </row>
    <row r="9" spans="1:7" ht="14.25" customHeight="1">
      <c r="A9" s="105"/>
      <c r="B9" s="105"/>
      <c r="C9" s="20" t="s">
        <v>6</v>
      </c>
      <c r="D9" s="41" t="s">
        <v>2</v>
      </c>
      <c r="E9" s="86" t="s">
        <v>6</v>
      </c>
      <c r="F9" s="41" t="s">
        <v>2</v>
      </c>
      <c r="G9" s="107" t="s">
        <v>7</v>
      </c>
    </row>
    <row r="10" spans="1:7" ht="14.25" customHeight="1">
      <c r="A10" s="106"/>
      <c r="B10" s="106"/>
      <c r="C10" s="19" t="s">
        <v>8</v>
      </c>
      <c r="D10" s="85" t="s">
        <v>9</v>
      </c>
      <c r="E10" s="7" t="s">
        <v>8</v>
      </c>
      <c r="F10" s="85" t="s">
        <v>9</v>
      </c>
      <c r="G10" s="108"/>
    </row>
    <row r="11" spans="1:7" ht="14.25" customHeight="1">
      <c r="A11" s="57">
        <v>1</v>
      </c>
      <c r="B11" s="58" t="s">
        <v>38</v>
      </c>
      <c r="C11" s="63">
        <v>1942</v>
      </c>
      <c r="D11" s="64">
        <v>0.4229094076655052</v>
      </c>
      <c r="E11" s="65">
        <v>2037</v>
      </c>
      <c r="F11" s="66">
        <v>0.4700046146746654</v>
      </c>
      <c r="G11" s="67">
        <v>-0.04663721158566514</v>
      </c>
    </row>
    <row r="12" spans="1:7" ht="14.25" customHeight="1">
      <c r="A12" s="59">
        <v>2</v>
      </c>
      <c r="B12" s="60" t="s">
        <v>39</v>
      </c>
      <c r="C12" s="68">
        <v>568</v>
      </c>
      <c r="D12" s="69">
        <v>0.12369337979094076</v>
      </c>
      <c r="E12" s="70">
        <v>450</v>
      </c>
      <c r="F12" s="71">
        <v>0.10383017997231195</v>
      </c>
      <c r="G12" s="72">
        <v>0.26222222222222213</v>
      </c>
    </row>
    <row r="13" spans="1:7" ht="14.25" customHeight="1">
      <c r="A13" s="59">
        <v>3</v>
      </c>
      <c r="B13" s="60" t="s">
        <v>16</v>
      </c>
      <c r="C13" s="68">
        <v>428</v>
      </c>
      <c r="D13" s="69">
        <v>0.09320557491289198</v>
      </c>
      <c r="E13" s="70">
        <v>343</v>
      </c>
      <c r="F13" s="71">
        <v>0.07914167051222888</v>
      </c>
      <c r="G13" s="72">
        <v>0.24781341107871713</v>
      </c>
    </row>
    <row r="14" spans="1:7" ht="14.25" customHeight="1">
      <c r="A14" s="59">
        <v>4</v>
      </c>
      <c r="B14" s="60" t="s">
        <v>40</v>
      </c>
      <c r="C14" s="68">
        <v>329</v>
      </c>
      <c r="D14" s="69">
        <v>0.07164634146341463</v>
      </c>
      <c r="E14" s="70">
        <v>357</v>
      </c>
      <c r="F14" s="71">
        <v>0.08237194277803415</v>
      </c>
      <c r="G14" s="72">
        <v>-0.07843137254901966</v>
      </c>
    </row>
    <row r="15" spans="1:7" ht="14.25" customHeight="1">
      <c r="A15" s="61">
        <v>5</v>
      </c>
      <c r="B15" s="62" t="s">
        <v>21</v>
      </c>
      <c r="C15" s="73">
        <v>293</v>
      </c>
      <c r="D15" s="74">
        <v>0.06380662020905924</v>
      </c>
      <c r="E15" s="75">
        <v>237</v>
      </c>
      <c r="F15" s="76">
        <v>0.05468389478541763</v>
      </c>
      <c r="G15" s="77">
        <v>0.23628691983122363</v>
      </c>
    </row>
    <row r="16" spans="1:7" ht="14.25" customHeight="1">
      <c r="A16" s="57">
        <v>6</v>
      </c>
      <c r="B16" s="58" t="s">
        <v>72</v>
      </c>
      <c r="C16" s="63">
        <v>137</v>
      </c>
      <c r="D16" s="64">
        <v>0.029834494773519165</v>
      </c>
      <c r="E16" s="65">
        <v>97</v>
      </c>
      <c r="F16" s="66">
        <v>0.02238117212736502</v>
      </c>
      <c r="G16" s="67">
        <v>0.41237113402061865</v>
      </c>
    </row>
    <row r="17" spans="1:7" ht="14.25" customHeight="1">
      <c r="A17" s="59"/>
      <c r="B17" s="60" t="s">
        <v>76</v>
      </c>
      <c r="C17" s="68">
        <v>137</v>
      </c>
      <c r="D17" s="69">
        <v>0.029834494773519165</v>
      </c>
      <c r="E17" s="70">
        <v>105</v>
      </c>
      <c r="F17" s="71">
        <v>0.024227041993539457</v>
      </c>
      <c r="G17" s="72">
        <v>0.3047619047619048</v>
      </c>
    </row>
    <row r="18" spans="1:7" ht="14.25" customHeight="1">
      <c r="A18" s="59">
        <v>8</v>
      </c>
      <c r="B18" s="60" t="s">
        <v>41</v>
      </c>
      <c r="C18" s="68">
        <v>121</v>
      </c>
      <c r="D18" s="69">
        <v>0.026350174216027873</v>
      </c>
      <c r="E18" s="70">
        <v>95</v>
      </c>
      <c r="F18" s="71">
        <v>0.021919704660821413</v>
      </c>
      <c r="G18" s="72">
        <v>0.27368421052631575</v>
      </c>
    </row>
    <row r="19" spans="1:7" ht="14.25" customHeight="1">
      <c r="A19" s="59">
        <v>9</v>
      </c>
      <c r="B19" s="60" t="s">
        <v>59</v>
      </c>
      <c r="C19" s="68">
        <v>81</v>
      </c>
      <c r="D19" s="69">
        <v>0.017639372822299652</v>
      </c>
      <c r="E19" s="70">
        <v>66</v>
      </c>
      <c r="F19" s="71">
        <v>0.015228426395939087</v>
      </c>
      <c r="G19" s="72">
        <v>0.2272727272727273</v>
      </c>
    </row>
    <row r="20" spans="1:7" ht="14.25" customHeight="1">
      <c r="A20" s="61">
        <v>10</v>
      </c>
      <c r="B20" s="62" t="s">
        <v>94</v>
      </c>
      <c r="C20" s="73">
        <v>70</v>
      </c>
      <c r="D20" s="74">
        <v>0.01524390243902439</v>
      </c>
      <c r="E20" s="75">
        <v>62</v>
      </c>
      <c r="F20" s="76">
        <v>0.01430549146285187</v>
      </c>
      <c r="G20" s="77">
        <v>0.12903225806451624</v>
      </c>
    </row>
    <row r="21" spans="1:7" ht="14.25" customHeight="1">
      <c r="A21" s="57">
        <v>11</v>
      </c>
      <c r="B21" s="58" t="s">
        <v>42</v>
      </c>
      <c r="C21" s="63">
        <v>58</v>
      </c>
      <c r="D21" s="64">
        <v>0.012630662020905924</v>
      </c>
      <c r="E21" s="65">
        <v>59</v>
      </c>
      <c r="F21" s="66">
        <v>0.013613290263036456</v>
      </c>
      <c r="G21" s="67">
        <v>-0.016949152542372836</v>
      </c>
    </row>
    <row r="22" spans="1:7" ht="14.25" customHeight="1">
      <c r="A22" s="59">
        <v>12</v>
      </c>
      <c r="B22" s="60" t="s">
        <v>77</v>
      </c>
      <c r="C22" s="68">
        <v>51</v>
      </c>
      <c r="D22" s="69">
        <v>0.011106271777003485</v>
      </c>
      <c r="E22" s="70">
        <v>34</v>
      </c>
      <c r="F22" s="71">
        <v>0.007844946931241348</v>
      </c>
      <c r="G22" s="72">
        <v>0.5</v>
      </c>
    </row>
    <row r="23" spans="1:7" ht="14.25" customHeight="1">
      <c r="A23" s="59">
        <v>13</v>
      </c>
      <c r="B23" s="60" t="s">
        <v>93</v>
      </c>
      <c r="C23" s="68">
        <v>48</v>
      </c>
      <c r="D23" s="69">
        <v>0.010452961672473868</v>
      </c>
      <c r="E23" s="70">
        <v>46</v>
      </c>
      <c r="F23" s="71">
        <v>0.010613751730503</v>
      </c>
      <c r="G23" s="72">
        <v>0.04347826086956519</v>
      </c>
    </row>
    <row r="24" spans="1:7" ht="14.25" customHeight="1">
      <c r="A24" s="59">
        <v>14</v>
      </c>
      <c r="B24" s="60" t="s">
        <v>25</v>
      </c>
      <c r="C24" s="68">
        <v>36</v>
      </c>
      <c r="D24" s="69">
        <v>0.0078397212543554</v>
      </c>
      <c r="E24" s="70">
        <v>35</v>
      </c>
      <c r="F24" s="71">
        <v>0.008075680664513151</v>
      </c>
      <c r="G24" s="72">
        <v>0.02857142857142847</v>
      </c>
    </row>
    <row r="25" spans="1:7" ht="14.25" customHeight="1">
      <c r="A25" s="61">
        <v>15</v>
      </c>
      <c r="B25" s="62" t="s">
        <v>99</v>
      </c>
      <c r="C25" s="73">
        <v>32</v>
      </c>
      <c r="D25" s="74">
        <v>0.006968641114982578</v>
      </c>
      <c r="E25" s="75">
        <v>13</v>
      </c>
      <c r="F25" s="76">
        <v>0.0029995385325334565</v>
      </c>
      <c r="G25" s="77">
        <v>1.4615384615384617</v>
      </c>
    </row>
    <row r="26" spans="1:7" ht="14.25" customHeight="1">
      <c r="A26" s="18"/>
      <c r="B26" s="12" t="s">
        <v>10</v>
      </c>
      <c r="C26" s="13">
        <f>C27-SUM(C11:C25)</f>
        <v>261</v>
      </c>
      <c r="D26" s="55">
        <f>C26/C27</f>
        <v>0.05683797909407665</v>
      </c>
      <c r="E26" s="13">
        <f>E27-SUM(E11:E25)</f>
        <v>298</v>
      </c>
      <c r="F26" s="55">
        <f>E26/E27</f>
        <v>0.06875865251499769</v>
      </c>
      <c r="G26" s="17">
        <f>C26/E26-1</f>
        <v>-0.12416107382550334</v>
      </c>
    </row>
    <row r="27" spans="1:7" ht="15">
      <c r="A27" s="16"/>
      <c r="B27" s="14" t="s">
        <v>11</v>
      </c>
      <c r="C27" s="78">
        <v>4592</v>
      </c>
      <c r="D27" s="79">
        <v>1</v>
      </c>
      <c r="E27" s="80">
        <v>4334</v>
      </c>
      <c r="F27" s="81">
        <v>0.9999999999999989</v>
      </c>
      <c r="G27" s="31">
        <v>0.059529303184125526</v>
      </c>
    </row>
    <row r="28" spans="1:8" ht="15">
      <c r="A28" s="25" t="s">
        <v>13</v>
      </c>
      <c r="H28" s="30"/>
    </row>
    <row r="29" ht="13.5" customHeight="1">
      <c r="A29" t="s">
        <v>67</v>
      </c>
    </row>
    <row r="30" ht="15">
      <c r="A30" s="15" t="s">
        <v>66</v>
      </c>
    </row>
    <row r="49" ht="15">
      <c r="A49" t="s">
        <v>28</v>
      </c>
    </row>
    <row r="50" spans="1:7" ht="15">
      <c r="A50" s="109" t="s">
        <v>44</v>
      </c>
      <c r="B50" s="109"/>
      <c r="C50" s="109"/>
      <c r="D50" s="109"/>
      <c r="E50" s="109"/>
      <c r="F50" s="109"/>
      <c r="G50" s="109"/>
    </row>
    <row r="51" spans="1:7" ht="15">
      <c r="A51" s="110" t="s">
        <v>45</v>
      </c>
      <c r="B51" s="110"/>
      <c r="C51" s="110"/>
      <c r="D51" s="110"/>
      <c r="E51" s="110"/>
      <c r="F51" s="110"/>
      <c r="G51" s="110"/>
    </row>
    <row r="52" spans="1:7" ht="15" customHeight="1">
      <c r="A52" s="52"/>
      <c r="B52" s="52"/>
      <c r="C52" s="52"/>
      <c r="D52" s="52"/>
      <c r="E52" s="52"/>
      <c r="F52" s="52"/>
      <c r="G52" s="6" t="s">
        <v>12</v>
      </c>
    </row>
    <row r="53" spans="1:7" ht="14.25" customHeight="1">
      <c r="A53" s="111" t="s">
        <v>0</v>
      </c>
      <c r="B53" s="113" t="s">
        <v>1</v>
      </c>
      <c r="C53" s="115" t="s">
        <v>100</v>
      </c>
      <c r="D53" s="116"/>
      <c r="E53" s="116"/>
      <c r="F53" s="116"/>
      <c r="G53" s="117"/>
    </row>
    <row r="54" spans="1:7" ht="15" customHeight="1">
      <c r="A54" s="112"/>
      <c r="B54" s="114"/>
      <c r="C54" s="118" t="s">
        <v>101</v>
      </c>
      <c r="D54" s="119"/>
      <c r="E54" s="119"/>
      <c r="F54" s="119"/>
      <c r="G54" s="120"/>
    </row>
    <row r="55" spans="1:7" ht="15" customHeight="1">
      <c r="A55" s="112"/>
      <c r="B55" s="112"/>
      <c r="C55" s="121">
        <v>2019</v>
      </c>
      <c r="D55" s="122"/>
      <c r="E55" s="125">
        <v>2018</v>
      </c>
      <c r="F55" s="122"/>
      <c r="G55" s="127" t="s">
        <v>3</v>
      </c>
    </row>
    <row r="56" spans="1:7" ht="15" customHeight="1">
      <c r="A56" s="105" t="s">
        <v>4</v>
      </c>
      <c r="B56" s="105" t="s">
        <v>5</v>
      </c>
      <c r="C56" s="123"/>
      <c r="D56" s="124"/>
      <c r="E56" s="126"/>
      <c r="F56" s="124"/>
      <c r="G56" s="127"/>
    </row>
    <row r="57" spans="1:7" ht="15" customHeight="1">
      <c r="A57" s="105"/>
      <c r="B57" s="105"/>
      <c r="C57" s="20" t="s">
        <v>6</v>
      </c>
      <c r="D57" s="41" t="s">
        <v>2</v>
      </c>
      <c r="E57" s="88" t="s">
        <v>6</v>
      </c>
      <c r="F57" s="41" t="s">
        <v>2</v>
      </c>
      <c r="G57" s="107" t="s">
        <v>7</v>
      </c>
    </row>
    <row r="58" spans="1:7" ht="15" customHeight="1">
      <c r="A58" s="106"/>
      <c r="B58" s="106"/>
      <c r="C58" s="19" t="s">
        <v>8</v>
      </c>
      <c r="D58" s="89" t="s">
        <v>9</v>
      </c>
      <c r="E58" s="7" t="s">
        <v>8</v>
      </c>
      <c r="F58" s="89" t="s">
        <v>9</v>
      </c>
      <c r="G58" s="108"/>
    </row>
    <row r="59" spans="1:7" ht="15">
      <c r="A59" s="57">
        <v>1</v>
      </c>
      <c r="B59" s="58" t="s">
        <v>48</v>
      </c>
      <c r="C59" s="82">
        <v>1221</v>
      </c>
      <c r="D59" s="64">
        <v>0.17160927617709065</v>
      </c>
      <c r="E59" s="82">
        <v>1363</v>
      </c>
      <c r="F59" s="66">
        <v>0.19707923655292076</v>
      </c>
      <c r="G59" s="67">
        <v>-0.10418195157740284</v>
      </c>
    </row>
    <row r="60" spans="1:7" ht="15">
      <c r="A60" s="59">
        <v>2</v>
      </c>
      <c r="B60" s="60" t="s">
        <v>49</v>
      </c>
      <c r="C60" s="83">
        <v>1191</v>
      </c>
      <c r="D60" s="69">
        <v>0.1673928320449754</v>
      </c>
      <c r="E60" s="83">
        <v>1293</v>
      </c>
      <c r="F60" s="71">
        <v>0.18695777906304223</v>
      </c>
      <c r="G60" s="72">
        <v>-0.07888631090487241</v>
      </c>
    </row>
    <row r="61" spans="1:7" ht="15">
      <c r="A61" s="59">
        <v>3</v>
      </c>
      <c r="B61" s="60" t="s">
        <v>54</v>
      </c>
      <c r="C61" s="83">
        <v>820</v>
      </c>
      <c r="D61" s="69">
        <v>0.11524947294448348</v>
      </c>
      <c r="E61" s="83">
        <v>743</v>
      </c>
      <c r="F61" s="71">
        <v>0.10743204164256796</v>
      </c>
      <c r="G61" s="72">
        <v>0.10363391655450882</v>
      </c>
    </row>
    <row r="62" spans="1:7" ht="15">
      <c r="A62" s="59">
        <v>4</v>
      </c>
      <c r="B62" s="60" t="s">
        <v>50</v>
      </c>
      <c r="C62" s="83">
        <v>631</v>
      </c>
      <c r="D62" s="69">
        <v>0.08868587491215742</v>
      </c>
      <c r="E62" s="83">
        <v>617</v>
      </c>
      <c r="F62" s="71">
        <v>0.08921341816078658</v>
      </c>
      <c r="G62" s="72">
        <v>0.02269043760129663</v>
      </c>
    </row>
    <row r="63" spans="1:7" ht="15">
      <c r="A63" s="61">
        <v>5</v>
      </c>
      <c r="B63" s="62" t="s">
        <v>52</v>
      </c>
      <c r="C63" s="84">
        <v>630</v>
      </c>
      <c r="D63" s="74">
        <v>0.08854532677442024</v>
      </c>
      <c r="E63" s="84">
        <v>522</v>
      </c>
      <c r="F63" s="76">
        <v>0.07547715442452285</v>
      </c>
      <c r="G63" s="77">
        <v>0.2068965517241379</v>
      </c>
    </row>
    <row r="64" spans="1:7" ht="15">
      <c r="A64" s="57">
        <v>6</v>
      </c>
      <c r="B64" s="58" t="s">
        <v>51</v>
      </c>
      <c r="C64" s="82">
        <v>501</v>
      </c>
      <c r="D64" s="64">
        <v>0.07041461700632466</v>
      </c>
      <c r="E64" s="82">
        <v>567</v>
      </c>
      <c r="F64" s="66">
        <v>0.08198380566801619</v>
      </c>
      <c r="G64" s="67">
        <v>-0.1164021164021164</v>
      </c>
    </row>
    <row r="65" spans="1:7" ht="15">
      <c r="A65" s="59">
        <v>7</v>
      </c>
      <c r="B65" s="60" t="s">
        <v>78</v>
      </c>
      <c r="C65" s="83">
        <v>346</v>
      </c>
      <c r="D65" s="69">
        <v>0.048629655657062544</v>
      </c>
      <c r="E65" s="83">
        <v>185</v>
      </c>
      <c r="F65" s="71">
        <v>0.026749566223250434</v>
      </c>
      <c r="G65" s="72">
        <v>0.8702702702702703</v>
      </c>
    </row>
    <row r="66" spans="1:7" ht="15">
      <c r="A66" s="59">
        <v>8</v>
      </c>
      <c r="B66" s="60" t="s">
        <v>53</v>
      </c>
      <c r="C66" s="83">
        <v>342</v>
      </c>
      <c r="D66" s="69">
        <v>0.048067463106113845</v>
      </c>
      <c r="E66" s="83">
        <v>252</v>
      </c>
      <c r="F66" s="71">
        <v>0.03643724696356275</v>
      </c>
      <c r="G66" s="72">
        <v>0.3571428571428572</v>
      </c>
    </row>
    <row r="67" spans="1:7" ht="15">
      <c r="A67" s="59">
        <v>9</v>
      </c>
      <c r="B67" s="60" t="s">
        <v>56</v>
      </c>
      <c r="C67" s="83">
        <v>295</v>
      </c>
      <c r="D67" s="69">
        <v>0.04146170063246662</v>
      </c>
      <c r="E67" s="83">
        <v>281</v>
      </c>
      <c r="F67" s="71">
        <v>0.04063042220936958</v>
      </c>
      <c r="G67" s="72">
        <v>0.04982206405693956</v>
      </c>
    </row>
    <row r="68" spans="1:7" ht="15">
      <c r="A68" s="61">
        <v>10</v>
      </c>
      <c r="B68" s="62" t="s">
        <v>55</v>
      </c>
      <c r="C68" s="84">
        <v>212</v>
      </c>
      <c r="D68" s="74">
        <v>0.029796205200281096</v>
      </c>
      <c r="E68" s="84">
        <v>174</v>
      </c>
      <c r="F68" s="76">
        <v>0.02515905147484095</v>
      </c>
      <c r="G68" s="77">
        <v>0.21839080459770122</v>
      </c>
    </row>
    <row r="69" spans="1:7" ht="15">
      <c r="A69" s="57">
        <v>11</v>
      </c>
      <c r="B69" s="58" t="s">
        <v>43</v>
      </c>
      <c r="C69" s="82">
        <v>177</v>
      </c>
      <c r="D69" s="64">
        <v>0.02487702037947997</v>
      </c>
      <c r="E69" s="82">
        <v>301</v>
      </c>
      <c r="F69" s="66">
        <v>0.043522267206477734</v>
      </c>
      <c r="G69" s="67">
        <v>-0.4119601328903655</v>
      </c>
    </row>
    <row r="70" spans="1:7" ht="15">
      <c r="A70" s="59">
        <v>12</v>
      </c>
      <c r="B70" s="60" t="s">
        <v>63</v>
      </c>
      <c r="C70" s="83">
        <v>162</v>
      </c>
      <c r="D70" s="69">
        <v>0.022768798313422347</v>
      </c>
      <c r="E70" s="83">
        <v>173</v>
      </c>
      <c r="F70" s="71">
        <v>0.02501445922498554</v>
      </c>
      <c r="G70" s="72">
        <v>-0.06358381502890176</v>
      </c>
    </row>
    <row r="71" spans="1:7" ht="15">
      <c r="A71" s="59">
        <v>13</v>
      </c>
      <c r="B71" s="60" t="s">
        <v>96</v>
      </c>
      <c r="C71" s="83">
        <v>128</v>
      </c>
      <c r="D71" s="69">
        <v>0.0179901616303584</v>
      </c>
      <c r="E71" s="83">
        <v>74</v>
      </c>
      <c r="F71" s="71">
        <v>0.010699826489300174</v>
      </c>
      <c r="G71" s="72">
        <v>0.7297297297297298</v>
      </c>
    </row>
    <row r="72" spans="1:7" ht="15">
      <c r="A72" s="59">
        <v>14</v>
      </c>
      <c r="B72" s="60" t="s">
        <v>70</v>
      </c>
      <c r="C72" s="83">
        <v>91</v>
      </c>
      <c r="D72" s="69">
        <v>0.012789880534082924</v>
      </c>
      <c r="E72" s="83">
        <v>70</v>
      </c>
      <c r="F72" s="71">
        <v>0.010121457489878543</v>
      </c>
      <c r="G72" s="72">
        <v>0.30000000000000004</v>
      </c>
    </row>
    <row r="73" spans="1:7" ht="15">
      <c r="A73" s="61">
        <v>15</v>
      </c>
      <c r="B73" s="62" t="s">
        <v>97</v>
      </c>
      <c r="C73" s="84">
        <v>80</v>
      </c>
      <c r="D73" s="74">
        <v>0.011243851018973999</v>
      </c>
      <c r="E73" s="84">
        <v>21</v>
      </c>
      <c r="F73" s="76">
        <v>0.003036437246963563</v>
      </c>
      <c r="G73" s="77">
        <v>2.8095238095238093</v>
      </c>
    </row>
    <row r="74" spans="1:7" ht="15" hidden="1">
      <c r="A74" s="29"/>
      <c r="B74" s="12"/>
      <c r="C74" s="42"/>
      <c r="D74" s="44"/>
      <c r="E74" s="42"/>
      <c r="F74" s="51"/>
      <c r="G74" s="36"/>
    </row>
    <row r="75" spans="1:7" ht="15">
      <c r="A75" s="34"/>
      <c r="B75" s="33" t="s">
        <v>10</v>
      </c>
      <c r="C75" s="50">
        <f>C76-SUM(C59:C74)</f>
        <v>288</v>
      </c>
      <c r="D75" s="54">
        <f>C75/C76</f>
        <v>0.04047786366830639</v>
      </c>
      <c r="E75" s="50">
        <f>E76-SUM(E59:E74)</f>
        <v>280</v>
      </c>
      <c r="F75" s="54">
        <f>E75/E76</f>
        <v>0.04048582995951417</v>
      </c>
      <c r="G75" s="40">
        <f>C75/E75-1</f>
        <v>0.02857142857142847</v>
      </c>
    </row>
    <row r="76" spans="1:7" ht="15">
      <c r="A76" s="16"/>
      <c r="B76" s="14" t="s">
        <v>11</v>
      </c>
      <c r="C76" s="43">
        <v>7115</v>
      </c>
      <c r="D76" s="79">
        <v>1</v>
      </c>
      <c r="E76" s="43">
        <v>6916</v>
      </c>
      <c r="F76" s="81">
        <v>1</v>
      </c>
      <c r="G76" s="31">
        <v>0.028773857721226204</v>
      </c>
    </row>
    <row r="77" spans="1:8" ht="15">
      <c r="A77" s="26" t="s">
        <v>46</v>
      </c>
      <c r="H77" s="30"/>
    </row>
    <row r="78" ht="15">
      <c r="A78" s="28" t="s">
        <v>57</v>
      </c>
    </row>
    <row r="79" ht="15">
      <c r="A79" t="s">
        <v>67</v>
      </c>
    </row>
    <row r="80" ht="15">
      <c r="A80" s="27" t="s">
        <v>47</v>
      </c>
    </row>
    <row r="81" ht="15">
      <c r="A81" s="15" t="s">
        <v>66</v>
      </c>
    </row>
  </sheetData>
  <sheetProtection/>
  <mergeCells count="24">
    <mergeCell ref="A2:G2"/>
    <mergeCell ref="A3:G3"/>
    <mergeCell ref="A5:A7"/>
    <mergeCell ref="B5:B7"/>
    <mergeCell ref="C5:G5"/>
    <mergeCell ref="C6:G6"/>
    <mergeCell ref="G7:G8"/>
    <mergeCell ref="A8:A10"/>
    <mergeCell ref="B56:B58"/>
    <mergeCell ref="G57:G58"/>
    <mergeCell ref="B8:B10"/>
    <mergeCell ref="G9:G10"/>
    <mergeCell ref="A50:G50"/>
    <mergeCell ref="A51:G51"/>
    <mergeCell ref="G55:G56"/>
    <mergeCell ref="A56:A58"/>
    <mergeCell ref="A53:A55"/>
    <mergeCell ref="B53:B55"/>
    <mergeCell ref="C55:D56"/>
    <mergeCell ref="E55:F56"/>
    <mergeCell ref="C7:D8"/>
    <mergeCell ref="E7:F8"/>
    <mergeCell ref="C53:G53"/>
    <mergeCell ref="C54:G54"/>
  </mergeCells>
  <conditionalFormatting sqref="G74:G75 G26">
    <cfRule type="cellIs" priority="42" dxfId="45" operator="lessThan">
      <formula>0</formula>
    </cfRule>
  </conditionalFormatting>
  <conditionalFormatting sqref="C74:G74">
    <cfRule type="cellIs" priority="41" dxfId="46" operator="equal">
      <formula>0</formula>
    </cfRule>
  </conditionalFormatting>
  <conditionalFormatting sqref="G11:G15">
    <cfRule type="cellIs" priority="10" dxfId="45" operator="lessThan">
      <formula>0</formula>
    </cfRule>
  </conditionalFormatting>
  <conditionalFormatting sqref="G16:G25">
    <cfRule type="cellIs" priority="9" dxfId="45" operator="lessThan">
      <formula>0</formula>
    </cfRule>
  </conditionalFormatting>
  <conditionalFormatting sqref="C11:G25">
    <cfRule type="cellIs" priority="8" dxfId="46" operator="equal">
      <formula>0</formula>
    </cfRule>
  </conditionalFormatting>
  <conditionalFormatting sqref="G27">
    <cfRule type="cellIs" priority="7" dxfId="45" operator="lessThan">
      <formula>0</formula>
    </cfRule>
  </conditionalFormatting>
  <conditionalFormatting sqref="G59:G63">
    <cfRule type="cellIs" priority="6" dxfId="45" operator="lessThan">
      <formula>0</formula>
    </cfRule>
  </conditionalFormatting>
  <conditionalFormatting sqref="G64:G73">
    <cfRule type="cellIs" priority="5" dxfId="45" operator="lessThan">
      <formula>0</formula>
    </cfRule>
  </conditionalFormatting>
  <conditionalFormatting sqref="D59:D73 F59:G73">
    <cfRule type="cellIs" priority="4" dxfId="46" operator="equal">
      <formula>0</formula>
    </cfRule>
  </conditionalFormatting>
  <conditionalFormatting sqref="C59:C73">
    <cfRule type="cellIs" priority="3" dxfId="46" operator="equal">
      <formula>0</formula>
    </cfRule>
  </conditionalFormatting>
  <conditionalFormatting sqref="E59:E73">
    <cfRule type="cellIs" priority="2" dxfId="46" operator="equal">
      <formula>0</formula>
    </cfRule>
  </conditionalFormatting>
  <conditionalFormatting sqref="G76">
    <cfRule type="cellIs" priority="1" dxfId="4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AnnaB</cp:lastModifiedBy>
  <cp:lastPrinted>2015-05-08T08:54:12Z</cp:lastPrinted>
  <dcterms:created xsi:type="dcterms:W3CDTF">2011-02-21T10:08:17Z</dcterms:created>
  <dcterms:modified xsi:type="dcterms:W3CDTF">2019-11-15T12:40:50Z</dcterms:modified>
  <cp:category/>
  <cp:version/>
  <cp:contentType/>
  <cp:contentStatus/>
</cp:coreProperties>
</file>