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3980" yWindow="65521" windowWidth="14040" windowHeight="12840" activeTab="0"/>
  </bookViews>
  <sheets>
    <sheet name="General tables" sheetId="1" r:id="rId1"/>
    <sheet name="Trailers&amp;Semi-Trailers GVW.3,5T" sheetId="2" r:id="rId2"/>
    <sheet name="Semi-Trailers GVW&gt;3,5T" sheetId="3" r:id="rId3"/>
    <sheet name="Light Trailers&gt;3,5T" sheetId="4" r:id="rId4"/>
    <sheet name="Agri_Trailers&amp;Tractors&gt;3,5T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<sst xmlns="http://schemas.openxmlformats.org/spreadsheetml/2006/main" count="262" uniqueCount="131">
  <si>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</si>
  <si>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</si>
  <si>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</si>
  <si>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</si>
  <si>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</si>
  <si>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</si>
  <si>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</si>
  <si>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</si>
  <si>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</si>
  <si>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</si>
  <si>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</si>
  <si>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</si>
  <si>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</si>
  <si>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</si>
  <si>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</si>
  <si>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</si>
  <si>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</si>
  <si>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</si>
  <si>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</si>
  <si>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</si>
  <si>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</si>
  <si>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</si>
  <si>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</si>
  <si>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</si>
  <si>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</si>
  <si>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</si>
  <si>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</si>
  <si>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</si>
  <si>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</si>
  <si>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</si>
  <si>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</si>
  <si>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</si>
  <si>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</si>
  <si>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</si>
  <si>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</si>
  <si>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</si>
  <si>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</si>
  <si>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</si>
  <si>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</si>
  <si>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</si>
  <si>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</si>
  <si>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</si>
  <si>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</si>
  <si>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</si>
  <si>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</si>
  <si>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</si>
  <si>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</si>
  <si>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</si>
  <si>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</si>
  <si>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</si>
  <si>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</si>
  <si>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</si>
  <si>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</si>
  <si>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</si>
  <si>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</si>
  <si>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</si>
  <si>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</si>
  <si>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</si>
  <si>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</si>
  <si>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</si>
  <si>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</si>
  <si>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</si>
  <si>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</si>
  <si>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</si>
  <si>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</si>
  <si>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</si>
  <si>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</si>
  <si>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</si>
  <si>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</si>
  <si>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</si>
  <si>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</si>
  <si>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</si>
  <si>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</si>
  <si>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</si>
  <si>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</si>
  <si>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LANDINI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</si>
  <si>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</si>
  <si>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</si>
  <si>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</si>
  <si>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</si>
  <si>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</si>
  <si>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</si>
  <si>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</si>
  <si>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</si>
  <si>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</si>
  <si>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</si>
  <si>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</si>
  <si>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</si>
  <si>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</si>
  <si>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</si>
  <si>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TEMA-TEMARED</t>
  </si>
  <si>
    <t>BENALU</t>
  </si>
  <si>
    <t>Rok narastająco Styczeń - Styczeń</t>
  </si>
  <si>
    <t>YTD January - January</t>
  </si>
  <si>
    <t>D-TEC</t>
  </si>
  <si>
    <t>MAGYAR</t>
  </si>
  <si>
    <t>MHS</t>
  </si>
  <si>
    <t>LAG</t>
  </si>
  <si>
    <t>KRAKER</t>
  </si>
  <si>
    <t>ADNO</t>
  </si>
  <si>
    <t>LESMAR</t>
  </si>
  <si>
    <t>CZUŁ</t>
  </si>
  <si>
    <t>MAR-POL</t>
  </si>
  <si>
    <t>UMEGA</t>
  </si>
  <si>
    <t>MMIUR ROSTALSKI</t>
  </si>
  <si>
    <t>SOLIS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</si>
  <si>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</si>
  <si>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</si>
  <si>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</si>
  <si>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</si>
  <si>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</si>
  <si>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</si>
  <si>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</si>
  <si>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</si>
  <si>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</si>
  <si>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</si>
  <si>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</si>
  <si>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</si>
  <si>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</si>
  <si>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</si>
  <si>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</si>
  <si>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</si>
  <si>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</si>
  <si>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</si>
  <si>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2019
Jan</t>
  </si>
  <si>
    <t>2018
Jan</t>
  </si>
  <si>
    <t>2019
Jan - Jan</t>
  </si>
  <si>
    <t>2018
Jan - Jan</t>
  </si>
  <si>
    <t>First Registrations of NEW Trailers &amp; Semi-Trailers with GVW&gt;3.5T, by Sub-types:</t>
  </si>
  <si>
    <t>First Registrations of NEW Semi-Trailers with GVW&gt;3.5T, by Sub-types:</t>
  </si>
  <si>
    <t>First Registrations of NEW Trailers with GVW&gt;3.5T, by Sub-types: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</si>
</sst>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wrapText="1"/>
    </xf>
    <xf numFmtId="0" fontId="52" fillId="0" borderId="14" xfId="55" applyFont="1" applyFill="1" applyBorder="1" applyAlignment="1">
      <alignment horizontal="right" vertical="center"/>
      <protection/>
    </xf>
    <xf numFmtId="0" fontId="53" fillId="33" borderId="15" xfId="55" applyFont="1" applyFill="1" applyBorder="1" applyAlignment="1">
      <alignment horizontal="center" vertical="center" wrapText="1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10" fontId="3" fillId="0" borderId="18" xfId="61" applyNumberFormat="1" applyFont="1" applyFill="1" applyBorder="1" applyAlignment="1">
      <alignment vertical="center"/>
    </xf>
    <xf numFmtId="0" fontId="3" fillId="0" borderId="19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20" xfId="61" applyNumberFormat="1" applyFont="1" applyFill="1" applyBorder="1" applyAlignment="1">
      <alignment vertical="center"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3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5" xfId="55" applyNumberFormat="1" applyFont="1" applyFill="1" applyBorder="1" applyAlignment="1">
      <alignment vertical="center"/>
      <protection/>
    </xf>
    <xf numFmtId="9" fontId="4" fillId="33" borderId="15" xfId="61" applyNumberFormat="1" applyFont="1" applyFill="1" applyBorder="1" applyAlignment="1">
      <alignment vertical="center"/>
    </xf>
    <xf numFmtId="0" fontId="3" fillId="33" borderId="13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2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left" wrapText="1" indent="1"/>
    </xf>
    <xf numFmtId="0" fontId="55" fillId="0" borderId="19" xfId="0" applyFont="1" applyFill="1" applyBorder="1" applyAlignment="1">
      <alignment horizontal="left" wrapText="1" indent="1"/>
    </xf>
    <xf numFmtId="0" fontId="51" fillId="0" borderId="17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3" fillId="0" borderId="15" xfId="55" applyNumberFormat="1" applyFont="1" applyFill="1" applyBorder="1" applyAlignment="1">
      <alignment vertical="center"/>
      <protection/>
    </xf>
    <xf numFmtId="164" fontId="3" fillId="0" borderId="12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2" xfId="55" applyNumberFormat="1" applyFont="1" applyFill="1" applyBorder="1" applyAlignment="1">
      <alignment vertical="center"/>
      <protection/>
    </xf>
    <xf numFmtId="165" fontId="0" fillId="0" borderId="0" xfId="0" applyNumberFormat="1" applyAlignment="1">
      <alignment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3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8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3" fillId="0" borderId="11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164" fontId="3" fillId="0" borderId="18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5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5" xfId="61" applyNumberFormat="1" applyFont="1" applyFill="1" applyBorder="1" applyAlignment="1">
      <alignment vertical="center"/>
    </xf>
    <xf numFmtId="0" fontId="56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165" fontId="5" fillId="33" borderId="13" xfId="46" applyNumberFormat="1" applyFont="1" applyFill="1" applyBorder="1" applyAlignment="1">
      <alignment horizontal="center" vertical="center" wrapText="1"/>
    </xf>
    <xf numFmtId="165" fontId="51" fillId="0" borderId="13" xfId="46" applyNumberFormat="1" applyFont="1" applyBorder="1" applyAlignment="1">
      <alignment horizontal="center"/>
    </xf>
    <xf numFmtId="164" fontId="51" fillId="0" borderId="13" xfId="64" applyNumberFormat="1" applyFont="1" applyBorder="1" applyAlignment="1">
      <alignment horizontal="center"/>
    </xf>
    <xf numFmtId="165" fontId="51" fillId="0" borderId="20" xfId="46" applyNumberFormat="1" applyFont="1" applyBorder="1" applyAlignment="1">
      <alignment horizontal="center"/>
    </xf>
    <xf numFmtId="164" fontId="51" fillId="0" borderId="20" xfId="64" applyNumberFormat="1" applyFont="1" applyBorder="1" applyAlignment="1">
      <alignment horizontal="center"/>
    </xf>
    <xf numFmtId="165" fontId="51" fillId="33" borderId="13" xfId="46" applyNumberFormat="1" applyFont="1" applyFill="1" applyBorder="1" applyAlignment="1">
      <alignment horizontal="center"/>
    </xf>
    <xf numFmtId="164" fontId="51" fillId="33" borderId="13" xfId="64" applyNumberFormat="1" applyFont="1" applyFill="1" applyBorder="1" applyAlignment="1">
      <alignment horizontal="center"/>
    </xf>
    <xf numFmtId="165" fontId="51" fillId="0" borderId="16" xfId="46" applyNumberFormat="1" applyFont="1" applyBorder="1" applyAlignment="1">
      <alignment horizontal="center"/>
    </xf>
    <xf numFmtId="164" fontId="51" fillId="0" borderId="16" xfId="64" applyNumberFormat="1" applyFont="1" applyBorder="1" applyAlignment="1">
      <alignment horizontal="center"/>
    </xf>
    <xf numFmtId="164" fontId="0" fillId="0" borderId="0" xfId="64" applyNumberFormat="1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20" xfId="55" applyFont="1" applyFill="1" applyBorder="1" applyAlignment="1">
      <alignment horizontal="center" wrapText="1"/>
      <protection/>
    </xf>
    <xf numFmtId="0" fontId="61" fillId="33" borderId="17" xfId="55" applyFont="1" applyFill="1" applyBorder="1" applyAlignment="1">
      <alignment horizontal="center" vertical="center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61" fillId="33" borderId="18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5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wrapText="1"/>
      <protection/>
    </xf>
    <xf numFmtId="0" fontId="56" fillId="33" borderId="11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4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13</xdr:row>
      <xdr:rowOff>85725</xdr:rowOff>
    </xdr:from>
    <xdr:to>
      <xdr:col>16</xdr:col>
      <xdr:colOff>295275</xdr:colOff>
      <xdr:row>28</xdr:row>
      <xdr:rowOff>123825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029075"/>
          <a:ext cx="52101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62</xdr:row>
      <xdr:rowOff>9525</xdr:rowOff>
    </xdr:from>
    <xdr:to>
      <xdr:col>8</xdr:col>
      <xdr:colOff>400050</xdr:colOff>
      <xdr:row>76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525125"/>
          <a:ext cx="69342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6</xdr:col>
      <xdr:colOff>514350</xdr:colOff>
      <xdr:row>60</xdr:row>
      <xdr:rowOff>76200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569595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161925</xdr:rowOff>
    </xdr:from>
    <xdr:to>
      <xdr:col>9</xdr:col>
      <xdr:colOff>304800</xdr:colOff>
      <xdr:row>95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87575"/>
          <a:ext cx="74771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96</xdr:row>
      <xdr:rowOff>28575</xdr:rowOff>
    </xdr:from>
    <xdr:to>
      <xdr:col>9</xdr:col>
      <xdr:colOff>323850</xdr:colOff>
      <xdr:row>112</xdr:row>
      <xdr:rowOff>28575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7992725"/>
          <a:ext cx="74676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676275</xdr:colOff>
      <xdr:row>55</xdr:row>
      <xdr:rowOff>180975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34150"/>
          <a:ext cx="58578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6</xdr:col>
      <xdr:colOff>647700</xdr:colOff>
      <xdr:row>78</xdr:row>
      <xdr:rowOff>19050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725150"/>
          <a:ext cx="58293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133350</xdr:rowOff>
    </xdr:from>
    <xdr:to>
      <xdr:col>8</xdr:col>
      <xdr:colOff>571500</xdr:colOff>
      <xdr:row>51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73152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95250</xdr:rowOff>
    </xdr:from>
    <xdr:to>
      <xdr:col>7</xdr:col>
      <xdr:colOff>561975</xdr:colOff>
      <xdr:row>45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64865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104775</xdr:rowOff>
    </xdr:from>
    <xdr:to>
      <xdr:col>7</xdr:col>
      <xdr:colOff>476250</xdr:colOff>
      <xdr:row>95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78075"/>
          <a:ext cx="64008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D16" sqref="D16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0" t="s">
        <v>106</v>
      </c>
      <c r="G1" s="75">
        <v>43515</v>
      </c>
    </row>
    <row r="2" ht="15">
      <c r="G2" s="1" t="s">
        <v>107</v>
      </c>
    </row>
    <row r="3" spans="1:7" ht="25.5" customHeight="1">
      <c r="A3" s="91" t="s">
        <v>108</v>
      </c>
      <c r="B3" s="92"/>
      <c r="C3" s="92"/>
      <c r="D3" s="92"/>
      <c r="E3" s="92"/>
      <c r="F3" s="92"/>
      <c r="G3" s="93"/>
    </row>
    <row r="4" spans="1:7" ht="25.5" customHeight="1">
      <c r="A4" s="4"/>
      <c r="B4" s="81" t="s">
        <v>124</v>
      </c>
      <c r="C4" s="81" t="s">
        <v>125</v>
      </c>
      <c r="D4" s="5" t="s">
        <v>109</v>
      </c>
      <c r="E4" s="81" t="s">
        <v>126</v>
      </c>
      <c r="F4" s="81" t="s">
        <v>127</v>
      </c>
      <c r="G4" s="5" t="s">
        <v>109</v>
      </c>
    </row>
    <row r="5" spans="1:7" ht="25.5" customHeight="1">
      <c r="A5" s="2" t="s">
        <v>110</v>
      </c>
      <c r="B5" s="82">
        <v>3774</v>
      </c>
      <c r="C5" s="82">
        <v>4174</v>
      </c>
      <c r="D5" s="83">
        <v>-0.09583133684714906</v>
      </c>
      <c r="E5" s="82">
        <v>3774</v>
      </c>
      <c r="F5" s="82">
        <v>4174</v>
      </c>
      <c r="G5" s="83">
        <v>-0.09583133684714906</v>
      </c>
    </row>
    <row r="6" spans="1:7" ht="25.5" customHeight="1">
      <c r="A6" s="3" t="s">
        <v>111</v>
      </c>
      <c r="B6" s="84">
        <v>860</v>
      </c>
      <c r="C6" s="84">
        <v>910</v>
      </c>
      <c r="D6" s="85">
        <v>-0.05494505494505497</v>
      </c>
      <c r="E6" s="84">
        <v>860</v>
      </c>
      <c r="F6" s="84">
        <v>910</v>
      </c>
      <c r="G6" s="85">
        <v>-0.05494505494505497</v>
      </c>
    </row>
    <row r="7" spans="1:7" ht="25.5" customHeight="1">
      <c r="A7" s="34" t="s">
        <v>112</v>
      </c>
      <c r="B7" s="84">
        <v>123</v>
      </c>
      <c r="C7" s="84">
        <v>120</v>
      </c>
      <c r="D7" s="85">
        <v>0.02499999999999991</v>
      </c>
      <c r="E7" s="84">
        <v>123</v>
      </c>
      <c r="F7" s="84">
        <v>120</v>
      </c>
      <c r="G7" s="85">
        <v>0.02499999999999991</v>
      </c>
    </row>
    <row r="8" spans="1:7" ht="25.5" customHeight="1">
      <c r="A8" s="34" t="s">
        <v>113</v>
      </c>
      <c r="B8" s="84">
        <v>2460</v>
      </c>
      <c r="C8" s="84">
        <v>2793</v>
      </c>
      <c r="D8" s="85">
        <v>-0.11922663802363054</v>
      </c>
      <c r="E8" s="84">
        <v>2460</v>
      </c>
      <c r="F8" s="84">
        <v>2793</v>
      </c>
      <c r="G8" s="85">
        <v>-0.11922663802363054</v>
      </c>
    </row>
    <row r="9" spans="1:7" ht="25.5" customHeight="1">
      <c r="A9" s="34" t="s">
        <v>114</v>
      </c>
      <c r="B9" s="84">
        <v>331</v>
      </c>
      <c r="C9" s="84">
        <v>351</v>
      </c>
      <c r="D9" s="85">
        <v>-0.056980056980056926</v>
      </c>
      <c r="E9" s="84">
        <v>331</v>
      </c>
      <c r="F9" s="84">
        <v>351</v>
      </c>
      <c r="G9" s="85">
        <v>-0.056980056980056926</v>
      </c>
    </row>
    <row r="10" spans="1:7" ht="25.5" customHeight="1">
      <c r="A10" s="34" t="s">
        <v>115</v>
      </c>
      <c r="B10" s="84">
        <v>0</v>
      </c>
      <c r="C10" s="84">
        <v>0</v>
      </c>
      <c r="D10" s="85"/>
      <c r="E10" s="84">
        <v>0</v>
      </c>
      <c r="F10" s="84">
        <v>0</v>
      </c>
      <c r="G10" s="85"/>
    </row>
    <row r="11" spans="1:7" ht="25.5" customHeight="1">
      <c r="A11" s="2" t="s">
        <v>116</v>
      </c>
      <c r="B11" s="82">
        <v>1920</v>
      </c>
      <c r="C11" s="82">
        <v>1716</v>
      </c>
      <c r="D11" s="83">
        <v>0.11888111888111896</v>
      </c>
      <c r="E11" s="82">
        <v>1920</v>
      </c>
      <c r="F11" s="82">
        <v>1716</v>
      </c>
      <c r="G11" s="83">
        <v>0.11888111888111896</v>
      </c>
    </row>
    <row r="12" spans="1:7" ht="25.5" customHeight="1">
      <c r="A12" s="3" t="s">
        <v>117</v>
      </c>
      <c r="B12" s="84">
        <v>1920</v>
      </c>
      <c r="C12" s="84">
        <v>1714</v>
      </c>
      <c r="D12" s="85">
        <v>0.12018669778296376</v>
      </c>
      <c r="E12" s="84">
        <v>1920</v>
      </c>
      <c r="F12" s="84">
        <v>1714</v>
      </c>
      <c r="G12" s="85">
        <v>0.12018669778296376</v>
      </c>
    </row>
    <row r="13" spans="1:7" ht="25.5" customHeight="1">
      <c r="A13" s="34" t="s">
        <v>118</v>
      </c>
      <c r="B13" s="84">
        <v>0</v>
      </c>
      <c r="C13" s="84">
        <v>2</v>
      </c>
      <c r="D13" s="85">
        <v>-1</v>
      </c>
      <c r="E13" s="84">
        <v>0</v>
      </c>
      <c r="F13" s="84">
        <v>2</v>
      </c>
      <c r="G13" s="85">
        <v>-1</v>
      </c>
    </row>
    <row r="14" spans="1:8" ht="25.5" customHeight="1">
      <c r="A14" s="6" t="s">
        <v>119</v>
      </c>
      <c r="B14" s="86">
        <v>5694</v>
      </c>
      <c r="C14" s="86">
        <v>5890</v>
      </c>
      <c r="D14" s="87">
        <v>-0.033276740237691005</v>
      </c>
      <c r="E14" s="86">
        <v>5694</v>
      </c>
      <c r="F14" s="86">
        <v>5890</v>
      </c>
      <c r="G14" s="87">
        <v>-0.033276740237691005</v>
      </c>
      <c r="H14" s="50"/>
    </row>
    <row r="15" ht="14.25" customHeight="1">
      <c r="A15" s="35" t="s">
        <v>120</v>
      </c>
    </row>
    <row r="17" ht="15">
      <c r="A17" s="24" t="s">
        <v>66</v>
      </c>
    </row>
    <row r="18" ht="15">
      <c r="A18" s="24"/>
    </row>
    <row r="19" ht="15">
      <c r="G19" s="1" t="s">
        <v>107</v>
      </c>
    </row>
    <row r="20" spans="1:7" ht="25.5" customHeight="1">
      <c r="A20" s="91" t="s">
        <v>121</v>
      </c>
      <c r="B20" s="92"/>
      <c r="C20" s="92"/>
      <c r="D20" s="92"/>
      <c r="E20" s="92"/>
      <c r="F20" s="92"/>
      <c r="G20" s="93"/>
    </row>
    <row r="21" spans="1:7" ht="25.5" customHeight="1">
      <c r="A21" s="4"/>
      <c r="B21" s="81" t="s">
        <v>124</v>
      </c>
      <c r="C21" s="81" t="s">
        <v>125</v>
      </c>
      <c r="D21" s="5" t="s">
        <v>109</v>
      </c>
      <c r="E21" s="81" t="s">
        <v>126</v>
      </c>
      <c r="F21" s="81" t="s">
        <v>127</v>
      </c>
      <c r="G21" s="5" t="s">
        <v>109</v>
      </c>
    </row>
    <row r="22" spans="1:7" ht="25.5" customHeight="1">
      <c r="A22" s="2" t="s">
        <v>122</v>
      </c>
      <c r="B22" s="82">
        <v>158</v>
      </c>
      <c r="C22" s="82">
        <v>186</v>
      </c>
      <c r="D22" s="83">
        <v>-0.15053763440860213</v>
      </c>
      <c r="E22" s="82">
        <v>158</v>
      </c>
      <c r="F22" s="82">
        <v>186</v>
      </c>
      <c r="G22" s="83">
        <v>-0.15053763440860213</v>
      </c>
    </row>
    <row r="23" spans="1:7" ht="25.5" customHeight="1">
      <c r="A23" s="3" t="s">
        <v>111</v>
      </c>
      <c r="B23" s="84">
        <v>154</v>
      </c>
      <c r="C23" s="84">
        <v>179</v>
      </c>
      <c r="D23" s="85">
        <v>-0.13966480446927376</v>
      </c>
      <c r="E23" s="84">
        <v>154</v>
      </c>
      <c r="F23" s="84">
        <v>179</v>
      </c>
      <c r="G23" s="85">
        <v>-0.13966480446927376</v>
      </c>
    </row>
    <row r="24" spans="1:7" ht="25.5" customHeight="1">
      <c r="A24" s="3" t="s">
        <v>112</v>
      </c>
      <c r="B24" s="84">
        <v>4</v>
      </c>
      <c r="C24" s="84">
        <v>7</v>
      </c>
      <c r="D24" s="85">
        <v>-0.4285714285714286</v>
      </c>
      <c r="E24" s="84">
        <v>4</v>
      </c>
      <c r="F24" s="84">
        <v>7</v>
      </c>
      <c r="G24" s="85">
        <v>-0.4285714285714286</v>
      </c>
    </row>
    <row r="25" spans="1:7" ht="25.5" customHeight="1">
      <c r="A25" s="2" t="s">
        <v>123</v>
      </c>
      <c r="B25" s="82">
        <v>1919</v>
      </c>
      <c r="C25" s="82">
        <v>1711</v>
      </c>
      <c r="D25" s="83">
        <v>0.12156633547632967</v>
      </c>
      <c r="E25" s="82">
        <v>1919</v>
      </c>
      <c r="F25" s="82">
        <v>1711</v>
      </c>
      <c r="G25" s="83">
        <v>0.12156633547632967</v>
      </c>
    </row>
    <row r="26" spans="1:7" ht="25.5" customHeight="1">
      <c r="A26" s="36" t="s">
        <v>117</v>
      </c>
      <c r="B26" s="88">
        <v>1919</v>
      </c>
      <c r="C26" s="88">
        <v>1710</v>
      </c>
      <c r="D26" s="89">
        <v>0.12222222222222223</v>
      </c>
      <c r="E26" s="88">
        <v>1919</v>
      </c>
      <c r="F26" s="88">
        <v>1710</v>
      </c>
      <c r="G26" s="89">
        <v>0.12222222222222223</v>
      </c>
    </row>
    <row r="27" spans="1:7" ht="25.5" customHeight="1">
      <c r="A27" s="3" t="s">
        <v>118</v>
      </c>
      <c r="B27" s="84">
        <v>0</v>
      </c>
      <c r="C27" s="84">
        <v>1</v>
      </c>
      <c r="D27" s="85">
        <v>-1</v>
      </c>
      <c r="E27" s="84">
        <v>0</v>
      </c>
      <c r="F27" s="84">
        <v>1</v>
      </c>
      <c r="G27" s="85">
        <v>-1</v>
      </c>
    </row>
    <row r="28" spans="1:8" ht="25.5" customHeight="1">
      <c r="A28" s="6" t="s">
        <v>119</v>
      </c>
      <c r="B28" s="86">
        <v>2077</v>
      </c>
      <c r="C28" s="86">
        <v>1897</v>
      </c>
      <c r="D28" s="87">
        <v>0.09488666315234573</v>
      </c>
      <c r="E28" s="86">
        <v>2077</v>
      </c>
      <c r="F28" s="86">
        <v>1897</v>
      </c>
      <c r="G28" s="87">
        <v>0.09488666315234573</v>
      </c>
      <c r="H28" s="50"/>
    </row>
    <row r="29" ht="10.5" customHeight="1">
      <c r="A29" s="35" t="s">
        <v>120</v>
      </c>
    </row>
    <row r="31" ht="15">
      <c r="A31" s="24" t="s">
        <v>66</v>
      </c>
    </row>
    <row r="34" ht="15">
      <c r="B34" s="90"/>
    </row>
  </sheetData>
  <sheetProtection/>
  <mergeCells count="2">
    <mergeCell ref="A3:G3"/>
    <mergeCell ref="A20:G20"/>
  </mergeCells>
  <conditionalFormatting sqref="D5:D6 G5:G6 D14 G14">
    <cfRule type="cellIs" priority="38" dxfId="71" operator="lessThan">
      <formula>0</formula>
    </cfRule>
  </conditionalFormatting>
  <conditionalFormatting sqref="D11 G11">
    <cfRule type="cellIs" priority="37" dxfId="71" operator="lessThan">
      <formula>0</formula>
    </cfRule>
  </conditionalFormatting>
  <conditionalFormatting sqref="D7 G7">
    <cfRule type="cellIs" priority="36" dxfId="71" operator="lessThan">
      <formula>0</formula>
    </cfRule>
  </conditionalFormatting>
  <conditionalFormatting sqref="D8 G8">
    <cfRule type="cellIs" priority="35" dxfId="71" operator="lessThan">
      <formula>0</formula>
    </cfRule>
  </conditionalFormatting>
  <conditionalFormatting sqref="D12 G12">
    <cfRule type="cellIs" priority="34" dxfId="71" operator="lessThan">
      <formula>0</formula>
    </cfRule>
  </conditionalFormatting>
  <conditionalFormatting sqref="D13 G13">
    <cfRule type="cellIs" priority="33" dxfId="71" operator="lessThan">
      <formula>0</formula>
    </cfRule>
  </conditionalFormatting>
  <conditionalFormatting sqref="D9 G9">
    <cfRule type="cellIs" priority="32" dxfId="71" operator="lessThan">
      <formula>0</formula>
    </cfRule>
  </conditionalFormatting>
  <conditionalFormatting sqref="D10 G10">
    <cfRule type="cellIs" priority="31" dxfId="71" operator="lessThan">
      <formula>0</formula>
    </cfRule>
  </conditionalFormatting>
  <conditionalFormatting sqref="D26 G26">
    <cfRule type="cellIs" priority="30" dxfId="71" operator="lessThan">
      <formula>0</formula>
    </cfRule>
  </conditionalFormatting>
  <conditionalFormatting sqref="D24 G24">
    <cfRule type="cellIs" priority="29" dxfId="71" operator="lessThan">
      <formula>0</formula>
    </cfRule>
  </conditionalFormatting>
  <conditionalFormatting sqref="D28 G28">
    <cfRule type="cellIs" priority="28" dxfId="71" operator="lessThan">
      <formula>0</formula>
    </cfRule>
  </conditionalFormatting>
  <conditionalFormatting sqref="D23 G23">
    <cfRule type="cellIs" priority="27" dxfId="71" operator="lessThan">
      <formula>0</formula>
    </cfRule>
  </conditionalFormatting>
  <conditionalFormatting sqref="D27 G27">
    <cfRule type="cellIs" priority="26" dxfId="71" operator="lessThan">
      <formula>0</formula>
    </cfRule>
  </conditionalFormatting>
  <conditionalFormatting sqref="D25 G25">
    <cfRule type="cellIs" priority="25" dxfId="71" operator="lessThan">
      <formula>0</formula>
    </cfRule>
  </conditionalFormatting>
  <conditionalFormatting sqref="D22 G22">
    <cfRule type="cellIs" priority="24" dxfId="71" operator="lessThan">
      <formula>0</formula>
    </cfRule>
  </conditionalFormatting>
  <conditionalFormatting sqref="D5:D6 G5:G6 D14 G14">
    <cfRule type="cellIs" priority="23" dxfId="71" operator="lessThan">
      <formula>0</formula>
    </cfRule>
  </conditionalFormatting>
  <conditionalFormatting sqref="D11 G11">
    <cfRule type="cellIs" priority="22" dxfId="71" operator="lessThan">
      <formula>0</formula>
    </cfRule>
  </conditionalFormatting>
  <conditionalFormatting sqref="D7 G7">
    <cfRule type="cellIs" priority="21" dxfId="71" operator="lessThan">
      <formula>0</formula>
    </cfRule>
  </conditionalFormatting>
  <conditionalFormatting sqref="D8 G8">
    <cfRule type="cellIs" priority="20" dxfId="71" operator="lessThan">
      <formula>0</formula>
    </cfRule>
  </conditionalFormatting>
  <conditionalFormatting sqref="D12 G12">
    <cfRule type="cellIs" priority="19" dxfId="71" operator="lessThan">
      <formula>0</formula>
    </cfRule>
  </conditionalFormatting>
  <conditionalFormatting sqref="D13 G13">
    <cfRule type="cellIs" priority="18" dxfId="71" operator="lessThan">
      <formula>0</formula>
    </cfRule>
  </conditionalFormatting>
  <conditionalFormatting sqref="D9 G9">
    <cfRule type="cellIs" priority="17" dxfId="71" operator="lessThan">
      <formula>0</formula>
    </cfRule>
  </conditionalFormatting>
  <conditionalFormatting sqref="D10 G10">
    <cfRule type="cellIs" priority="16" dxfId="71" operator="lessThan">
      <formula>0</formula>
    </cfRule>
  </conditionalFormatting>
  <conditionalFormatting sqref="D5:D6 G5:G6 D14 G14">
    <cfRule type="cellIs" priority="15" dxfId="71" operator="lessThan">
      <formula>0</formula>
    </cfRule>
  </conditionalFormatting>
  <conditionalFormatting sqref="D11 G11">
    <cfRule type="cellIs" priority="14" dxfId="71" operator="lessThan">
      <formula>0</formula>
    </cfRule>
  </conditionalFormatting>
  <conditionalFormatting sqref="D7 G7">
    <cfRule type="cellIs" priority="13" dxfId="71" operator="lessThan">
      <formula>0</formula>
    </cfRule>
  </conditionalFormatting>
  <conditionalFormatting sqref="D8 G8">
    <cfRule type="cellIs" priority="12" dxfId="71" operator="lessThan">
      <formula>0</formula>
    </cfRule>
  </conditionalFormatting>
  <conditionalFormatting sqref="D12 G12">
    <cfRule type="cellIs" priority="11" dxfId="71" operator="lessThan">
      <formula>0</formula>
    </cfRule>
  </conditionalFormatting>
  <conditionalFormatting sqref="D13 G13">
    <cfRule type="cellIs" priority="10" dxfId="71" operator="lessThan">
      <formula>0</formula>
    </cfRule>
  </conditionalFormatting>
  <conditionalFormatting sqref="D9 G9">
    <cfRule type="cellIs" priority="9" dxfId="71" operator="lessThan">
      <formula>0</formula>
    </cfRule>
  </conditionalFormatting>
  <conditionalFormatting sqref="D10 G10">
    <cfRule type="cellIs" priority="8" dxfId="71" operator="lessThan">
      <formula>0</formula>
    </cfRule>
  </conditionalFormatting>
  <conditionalFormatting sqref="D26 G26">
    <cfRule type="cellIs" priority="7" dxfId="71" operator="lessThan">
      <formula>0</formula>
    </cfRule>
  </conditionalFormatting>
  <conditionalFormatting sqref="D24 G24">
    <cfRule type="cellIs" priority="6" dxfId="71" operator="lessThan">
      <formula>0</formula>
    </cfRule>
  </conditionalFormatting>
  <conditionalFormatting sqref="D28 G28">
    <cfRule type="cellIs" priority="5" dxfId="71" operator="lessThan">
      <formula>0</formula>
    </cfRule>
  </conditionalFormatting>
  <conditionalFormatting sqref="D23 G23">
    <cfRule type="cellIs" priority="4" dxfId="71" operator="lessThan">
      <formula>0</formula>
    </cfRule>
  </conditionalFormatting>
  <conditionalFormatting sqref="D27 G27">
    <cfRule type="cellIs" priority="3" dxfId="71" operator="lessThan">
      <formula>0</formula>
    </cfRule>
  </conditionalFormatting>
  <conditionalFormatting sqref="D25 G25">
    <cfRule type="cellIs" priority="2" dxfId="71" operator="lessThan">
      <formula>0</formula>
    </cfRule>
  </conditionalFormatting>
  <conditionalFormatting sqref="D22 G22">
    <cfRule type="cellIs" priority="1" dxfId="7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H40" sqref="H40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5">
        <v>43515</v>
      </c>
    </row>
    <row r="2" spans="1:10" ht="14.25" customHeight="1">
      <c r="A2" s="94" t="s">
        <v>27</v>
      </c>
      <c r="B2" s="94"/>
      <c r="C2" s="94"/>
      <c r="D2" s="94"/>
      <c r="E2" s="94"/>
      <c r="F2" s="94"/>
      <c r="G2" s="94"/>
      <c r="H2" s="37"/>
      <c r="I2" s="37"/>
      <c r="J2" s="37"/>
    </row>
    <row r="3" spans="1:10" ht="14.25" customHeight="1">
      <c r="A3" s="95" t="s">
        <v>26</v>
      </c>
      <c r="B3" s="95"/>
      <c r="C3" s="95"/>
      <c r="D3" s="95"/>
      <c r="E3" s="95"/>
      <c r="F3" s="95"/>
      <c r="G3" s="95"/>
      <c r="H3" s="38"/>
      <c r="I3" s="38"/>
      <c r="J3" s="38"/>
    </row>
    <row r="4" spans="1:10" ht="14.25" customHeight="1">
      <c r="A4" s="38"/>
      <c r="B4" s="38"/>
      <c r="C4" s="38"/>
      <c r="D4" s="38"/>
      <c r="E4" s="38"/>
      <c r="F4" s="38"/>
      <c r="G4" s="7" t="s">
        <v>12</v>
      </c>
      <c r="H4" s="38"/>
      <c r="I4" s="38"/>
      <c r="J4" s="38"/>
    </row>
    <row r="5" spans="1:7" ht="14.25" customHeight="1">
      <c r="A5" s="96" t="s">
        <v>0</v>
      </c>
      <c r="B5" s="98" t="s">
        <v>1</v>
      </c>
      <c r="C5" s="100" t="s">
        <v>92</v>
      </c>
      <c r="D5" s="101"/>
      <c r="E5" s="101"/>
      <c r="F5" s="101"/>
      <c r="G5" s="102"/>
    </row>
    <row r="6" spans="1:7" ht="14.25" customHeight="1">
      <c r="A6" s="97"/>
      <c r="B6" s="99"/>
      <c r="C6" s="103" t="s">
        <v>93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3</v>
      </c>
    </row>
    <row r="8" spans="1:7" ht="14.25" customHeight="1">
      <c r="A8" s="113" t="s">
        <v>4</v>
      </c>
      <c r="B8" s="113" t="s">
        <v>5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33" t="s">
        <v>6</v>
      </c>
      <c r="D9" s="59" t="s">
        <v>2</v>
      </c>
      <c r="E9" s="79" t="s">
        <v>6</v>
      </c>
      <c r="F9" s="59" t="s">
        <v>2</v>
      </c>
      <c r="G9" s="115" t="s">
        <v>7</v>
      </c>
    </row>
    <row r="10" spans="1:7" ht="14.25" customHeight="1">
      <c r="A10" s="114"/>
      <c r="B10" s="114"/>
      <c r="C10" s="32" t="s">
        <v>8</v>
      </c>
      <c r="D10" s="78" t="s">
        <v>9</v>
      </c>
      <c r="E10" s="8" t="s">
        <v>8</v>
      </c>
      <c r="F10" s="78" t="s">
        <v>9</v>
      </c>
      <c r="G10" s="116"/>
    </row>
    <row r="11" spans="1:7" ht="14.25" customHeight="1">
      <c r="A11" s="45">
        <v>1</v>
      </c>
      <c r="B11" s="9" t="s">
        <v>14</v>
      </c>
      <c r="C11" s="10">
        <v>471</v>
      </c>
      <c r="D11" s="11">
        <v>0.22676937891189214</v>
      </c>
      <c r="E11" s="12">
        <v>386</v>
      </c>
      <c r="F11" s="13">
        <v>0.20347917764891935</v>
      </c>
      <c r="G11" s="14">
        <v>0.22020725388601026</v>
      </c>
    </row>
    <row r="12" spans="1:7" ht="14.25" customHeight="1">
      <c r="A12" s="46">
        <v>2</v>
      </c>
      <c r="B12" s="15" t="s">
        <v>15</v>
      </c>
      <c r="C12" s="16">
        <v>371</v>
      </c>
      <c r="D12" s="17">
        <v>0.17862301396244584</v>
      </c>
      <c r="E12" s="18">
        <v>331</v>
      </c>
      <c r="F12" s="19">
        <v>0.17448603057459147</v>
      </c>
      <c r="G12" s="20">
        <v>0.12084592145015116</v>
      </c>
    </row>
    <row r="13" spans="1:7" ht="14.25" customHeight="1">
      <c r="A13" s="46">
        <v>3</v>
      </c>
      <c r="B13" s="15" t="s">
        <v>16</v>
      </c>
      <c r="C13" s="16">
        <v>318</v>
      </c>
      <c r="D13" s="17">
        <v>0.15310544053923927</v>
      </c>
      <c r="E13" s="18">
        <v>290</v>
      </c>
      <c r="F13" s="19">
        <v>0.1528729573010016</v>
      </c>
      <c r="G13" s="20">
        <v>0.096551724137931</v>
      </c>
    </row>
    <row r="14" spans="1:7" ht="14.25" customHeight="1">
      <c r="A14" s="46">
        <v>4</v>
      </c>
      <c r="B14" s="15" t="s">
        <v>17</v>
      </c>
      <c r="C14" s="16">
        <v>144</v>
      </c>
      <c r="D14" s="17">
        <v>0.0693307655272027</v>
      </c>
      <c r="E14" s="18">
        <v>134</v>
      </c>
      <c r="F14" s="19">
        <v>0.07063784923563521</v>
      </c>
      <c r="G14" s="20">
        <v>0.07462686567164178</v>
      </c>
    </row>
    <row r="15" spans="1:7" ht="14.25" customHeight="1">
      <c r="A15" s="47">
        <v>5</v>
      </c>
      <c r="B15" s="21" t="s">
        <v>20</v>
      </c>
      <c r="C15" s="22">
        <v>72</v>
      </c>
      <c r="D15" s="72">
        <v>0.03466538276360135</v>
      </c>
      <c r="E15" s="39">
        <v>71</v>
      </c>
      <c r="F15" s="73">
        <v>0.03742751713231418</v>
      </c>
      <c r="G15" s="40">
        <v>0.014084507042253502</v>
      </c>
    </row>
    <row r="16" spans="1:7" ht="14.25" customHeight="1">
      <c r="A16" s="45">
        <v>6</v>
      </c>
      <c r="B16" s="9" t="s">
        <v>18</v>
      </c>
      <c r="C16" s="10">
        <v>47</v>
      </c>
      <c r="D16" s="11">
        <v>0.02262879152623977</v>
      </c>
      <c r="E16" s="12">
        <v>71</v>
      </c>
      <c r="F16" s="13">
        <v>0.03742751713231418</v>
      </c>
      <c r="G16" s="14">
        <v>-0.3380281690140845</v>
      </c>
    </row>
    <row r="17" spans="1:7" ht="14.25" customHeight="1">
      <c r="A17" s="46"/>
      <c r="B17" s="15" t="s">
        <v>19</v>
      </c>
      <c r="C17" s="16">
        <v>47</v>
      </c>
      <c r="D17" s="17">
        <v>0.02262879152623977</v>
      </c>
      <c r="E17" s="18">
        <v>63</v>
      </c>
      <c r="F17" s="19">
        <v>0.033210332103321034</v>
      </c>
      <c r="G17" s="20">
        <v>-0.25396825396825395</v>
      </c>
    </row>
    <row r="18" spans="1:7" ht="14.25" customHeight="1">
      <c r="A18" s="46"/>
      <c r="B18" s="15" t="s">
        <v>22</v>
      </c>
      <c r="C18" s="16">
        <v>47</v>
      </c>
      <c r="D18" s="17">
        <v>0.02262879152623977</v>
      </c>
      <c r="E18" s="18">
        <v>38</v>
      </c>
      <c r="F18" s="19">
        <v>0.020031628887717447</v>
      </c>
      <c r="G18" s="20">
        <v>0.23684210526315796</v>
      </c>
    </row>
    <row r="19" spans="1:7" ht="14.25" customHeight="1">
      <c r="A19" s="46">
        <v>9</v>
      </c>
      <c r="B19" s="15" t="s">
        <v>74</v>
      </c>
      <c r="C19" s="16">
        <v>46</v>
      </c>
      <c r="D19" s="17">
        <v>0.022147327876745306</v>
      </c>
      <c r="E19" s="18">
        <v>25</v>
      </c>
      <c r="F19" s="19">
        <v>0.013178703215603585</v>
      </c>
      <c r="G19" s="20">
        <v>0.8400000000000001</v>
      </c>
    </row>
    <row r="20" spans="1:7" ht="14.25" customHeight="1">
      <c r="A20" s="47">
        <v>10</v>
      </c>
      <c r="B20" s="21" t="s">
        <v>21</v>
      </c>
      <c r="C20" s="22">
        <v>31</v>
      </c>
      <c r="D20" s="72">
        <v>0.014925373134328358</v>
      </c>
      <c r="E20" s="39">
        <v>65</v>
      </c>
      <c r="F20" s="73">
        <v>0.03426462836056932</v>
      </c>
      <c r="G20" s="40">
        <v>-0.523076923076923</v>
      </c>
    </row>
    <row r="21" spans="1:7" ht="14.25" customHeight="1">
      <c r="A21" s="45">
        <v>11</v>
      </c>
      <c r="B21" s="9" t="s">
        <v>71</v>
      </c>
      <c r="C21" s="10">
        <v>29</v>
      </c>
      <c r="D21" s="11">
        <v>0.013962445835339432</v>
      </c>
      <c r="E21" s="12">
        <v>28</v>
      </c>
      <c r="F21" s="13">
        <v>0.014760147601476014</v>
      </c>
      <c r="G21" s="14">
        <v>0.03571428571428581</v>
      </c>
    </row>
    <row r="22" spans="1:7" ht="14.25" customHeight="1">
      <c r="A22" s="46">
        <v>12</v>
      </c>
      <c r="B22" s="15" t="s">
        <v>25</v>
      </c>
      <c r="C22" s="16">
        <v>27</v>
      </c>
      <c r="D22" s="17">
        <v>0.012999518536350506</v>
      </c>
      <c r="E22" s="18">
        <v>29</v>
      </c>
      <c r="F22" s="19">
        <v>0.015287295730100159</v>
      </c>
      <c r="G22" s="20">
        <v>-0.06896551724137934</v>
      </c>
    </row>
    <row r="23" spans="1:7" ht="14.25" customHeight="1">
      <c r="A23" s="46">
        <v>13</v>
      </c>
      <c r="B23" s="15" t="s">
        <v>60</v>
      </c>
      <c r="C23" s="16">
        <v>26</v>
      </c>
      <c r="D23" s="17">
        <v>0.012518054886856042</v>
      </c>
      <c r="E23" s="18">
        <v>33</v>
      </c>
      <c r="F23" s="19">
        <v>0.01739588824459673</v>
      </c>
      <c r="G23" s="20">
        <v>-0.21212121212121215</v>
      </c>
    </row>
    <row r="24" spans="1:7" ht="14.25" customHeight="1">
      <c r="A24" s="46"/>
      <c r="B24" s="15" t="s">
        <v>23</v>
      </c>
      <c r="C24" s="16">
        <v>26</v>
      </c>
      <c r="D24" s="17">
        <v>0.012518054886856042</v>
      </c>
      <c r="E24" s="18">
        <v>24</v>
      </c>
      <c r="F24" s="19">
        <v>0.012651555086979441</v>
      </c>
      <c r="G24" s="20">
        <v>0.08333333333333326</v>
      </c>
    </row>
    <row r="25" spans="1:7" ht="14.25" customHeight="1">
      <c r="A25" s="47"/>
      <c r="B25" s="21" t="s">
        <v>94</v>
      </c>
      <c r="C25" s="22">
        <v>26</v>
      </c>
      <c r="D25" s="72">
        <v>0.012518054886856042</v>
      </c>
      <c r="E25" s="39">
        <v>6</v>
      </c>
      <c r="F25" s="73">
        <v>0.0031628887717448603</v>
      </c>
      <c r="G25" s="40">
        <v>3.333333333333333</v>
      </c>
    </row>
    <row r="26" spans="1:7" ht="14.25" customHeight="1">
      <c r="A26" s="45">
        <v>16</v>
      </c>
      <c r="B26" s="9" t="s">
        <v>24</v>
      </c>
      <c r="C26" s="10">
        <v>21</v>
      </c>
      <c r="D26" s="11">
        <v>0.010110736639383727</v>
      </c>
      <c r="E26" s="12">
        <v>27</v>
      </c>
      <c r="F26" s="13">
        <v>0.014232999472851872</v>
      </c>
      <c r="G26" s="14">
        <v>-0.2222222222222222</v>
      </c>
    </row>
    <row r="27" spans="1:7" ht="14.25" customHeight="1">
      <c r="A27" s="46">
        <v>17</v>
      </c>
      <c r="B27" s="15" t="s">
        <v>95</v>
      </c>
      <c r="C27" s="16">
        <v>19</v>
      </c>
      <c r="D27" s="17">
        <v>0.0091478093403948</v>
      </c>
      <c r="E27" s="18">
        <v>4</v>
      </c>
      <c r="F27" s="19">
        <v>0.0021085925144965737</v>
      </c>
      <c r="G27" s="20">
        <v>3.75</v>
      </c>
    </row>
    <row r="28" spans="1:7" ht="14.25" customHeight="1">
      <c r="A28" s="46">
        <v>18</v>
      </c>
      <c r="B28" s="15" t="s">
        <v>64</v>
      </c>
      <c r="C28" s="16">
        <v>18</v>
      </c>
      <c r="D28" s="17">
        <v>0.008666345690900338</v>
      </c>
      <c r="E28" s="18">
        <v>28</v>
      </c>
      <c r="F28" s="19">
        <v>0.014760147601476014</v>
      </c>
      <c r="G28" s="20">
        <v>-0.3571428571428571</v>
      </c>
    </row>
    <row r="29" spans="1:7" ht="14.25" customHeight="1">
      <c r="A29" s="46"/>
      <c r="B29" s="15" t="s">
        <v>58</v>
      </c>
      <c r="C29" s="16">
        <v>18</v>
      </c>
      <c r="D29" s="17">
        <v>0.008666345690900338</v>
      </c>
      <c r="E29" s="18">
        <v>17</v>
      </c>
      <c r="F29" s="19">
        <v>0.008961518186610437</v>
      </c>
      <c r="G29" s="20">
        <v>0.05882352941176472</v>
      </c>
    </row>
    <row r="30" spans="1:7" ht="14.25" customHeight="1">
      <c r="A30" s="47"/>
      <c r="B30" s="21" t="s">
        <v>96</v>
      </c>
      <c r="C30" s="22">
        <v>18</v>
      </c>
      <c r="D30" s="72">
        <v>0.008666345690900338</v>
      </c>
      <c r="E30" s="39">
        <v>10</v>
      </c>
      <c r="F30" s="73">
        <v>0.005271481286241434</v>
      </c>
      <c r="G30" s="40">
        <v>0.8</v>
      </c>
    </row>
    <row r="31" spans="1:7" ht="14.25" customHeight="1" hidden="1">
      <c r="A31" s="66"/>
      <c r="B31" s="9"/>
      <c r="C31" s="10"/>
      <c r="D31" s="68"/>
      <c r="E31" s="10"/>
      <c r="F31" s="68"/>
      <c r="G31" s="68"/>
    </row>
    <row r="32" spans="1:7" ht="14.25" customHeight="1" hidden="1">
      <c r="A32" s="67"/>
      <c r="B32" s="15"/>
      <c r="C32" s="16"/>
      <c r="D32" s="69"/>
      <c r="E32" s="16"/>
      <c r="F32" s="69"/>
      <c r="G32" s="69"/>
    </row>
    <row r="33" spans="1:7" ht="14.25" customHeight="1" hidden="1">
      <c r="A33" s="67" t="s">
        <v>73</v>
      </c>
      <c r="B33" s="15"/>
      <c r="C33" s="16"/>
      <c r="D33" s="69"/>
      <c r="E33" s="16"/>
      <c r="F33" s="69"/>
      <c r="G33" s="69"/>
    </row>
    <row r="34" spans="1:7" ht="14.25" customHeight="1" hidden="1">
      <c r="A34" s="67" t="s">
        <v>73</v>
      </c>
      <c r="B34" s="15"/>
      <c r="C34" s="16"/>
      <c r="D34" s="69"/>
      <c r="E34" s="16"/>
      <c r="F34" s="69"/>
      <c r="G34" s="69"/>
    </row>
    <row r="35" spans="1:7" ht="14.25" customHeight="1" hidden="1">
      <c r="A35" s="65" t="s">
        <v>73</v>
      </c>
      <c r="B35" s="21"/>
      <c r="C35" s="22"/>
      <c r="D35" s="64"/>
      <c r="E35" s="22"/>
      <c r="F35" s="64"/>
      <c r="G35" s="64"/>
    </row>
    <row r="36" spans="1:7" ht="14.25" customHeight="1">
      <c r="A36" s="31"/>
      <c r="B36" s="51" t="s">
        <v>10</v>
      </c>
      <c r="C36" s="53">
        <f>C37-SUM(C11:C35)</f>
        <v>255</v>
      </c>
      <c r="D36" s="76">
        <f>C36/C37</f>
        <v>0.12277323062108811</v>
      </c>
      <c r="E36" s="53">
        <f>E37-SUM(E11:E35)</f>
        <v>217</v>
      </c>
      <c r="F36" s="76">
        <f>E36/E37</f>
        <v>0.11439114391143912</v>
      </c>
      <c r="G36" s="58">
        <f>C36/E36-1</f>
        <v>0.1751152073732718</v>
      </c>
    </row>
    <row r="37" spans="1:7" ht="14.25" customHeight="1">
      <c r="A37" s="29"/>
      <c r="B37" s="23" t="s">
        <v>11</v>
      </c>
      <c r="C37" s="25">
        <v>2077</v>
      </c>
      <c r="D37" s="26">
        <v>1</v>
      </c>
      <c r="E37" s="27">
        <v>1897</v>
      </c>
      <c r="F37" s="28">
        <v>0.9999999999999987</v>
      </c>
      <c r="G37" s="49">
        <v>0.09488666315234573</v>
      </c>
    </row>
    <row r="38" spans="1:7" ht="11.25" customHeight="1">
      <c r="A38" s="41" t="s">
        <v>13</v>
      </c>
      <c r="G38" t="s">
        <v>61</v>
      </c>
    </row>
    <row r="39" ht="15">
      <c r="A39" t="s">
        <v>67</v>
      </c>
    </row>
    <row r="40" ht="15">
      <c r="A40" s="24" t="s">
        <v>66</v>
      </c>
    </row>
    <row r="41" spans="1:7" ht="15">
      <c r="A41" s="95" t="s">
        <v>128</v>
      </c>
      <c r="B41" s="95"/>
      <c r="C41" s="95"/>
      <c r="D41" s="95"/>
      <c r="E41" s="95"/>
      <c r="F41" s="95"/>
      <c r="G41" s="95"/>
    </row>
    <row r="42" ht="15">
      <c r="A42" s="56"/>
    </row>
  </sheetData>
  <sheetProtection/>
  <mergeCells count="13">
    <mergeCell ref="B8:B10"/>
    <mergeCell ref="G9:G10"/>
    <mergeCell ref="A41:G41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72" operator="lessThan">
      <formula>0</formula>
    </cfRule>
  </conditionalFormatting>
  <conditionalFormatting sqref="G37">
    <cfRule type="cellIs" priority="8" dxfId="72" operator="lessThan">
      <formula>0</formula>
    </cfRule>
  </conditionalFormatting>
  <conditionalFormatting sqref="G31:G35">
    <cfRule type="cellIs" priority="10" dxfId="72" operator="lessThan">
      <formula>0</formula>
    </cfRule>
  </conditionalFormatting>
  <conditionalFormatting sqref="C31:G35">
    <cfRule type="cellIs" priority="9" dxfId="73" operator="equal">
      <formula>0</formula>
    </cfRule>
  </conditionalFormatting>
  <conditionalFormatting sqref="G11:G15">
    <cfRule type="cellIs" priority="7" dxfId="72" operator="lessThan">
      <formula>0</formula>
    </cfRule>
  </conditionalFormatting>
  <conditionalFormatting sqref="G16:G30">
    <cfRule type="cellIs" priority="6" dxfId="72" operator="lessThan">
      <formula>0</formula>
    </cfRule>
  </conditionalFormatting>
  <conditionalFormatting sqref="C11:G30">
    <cfRule type="cellIs" priority="5" dxfId="73" operator="equal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7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H23" sqref="H23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75">
        <v>43515</v>
      </c>
    </row>
    <row r="2" spans="1:8" ht="14.25" customHeight="1">
      <c r="A2" s="94" t="s">
        <v>29</v>
      </c>
      <c r="B2" s="94"/>
      <c r="C2" s="94"/>
      <c r="D2" s="94"/>
      <c r="E2" s="94"/>
      <c r="F2" s="94"/>
      <c r="G2" s="94"/>
      <c r="H2" s="37"/>
    </row>
    <row r="3" spans="1:8" ht="14.25" customHeight="1">
      <c r="A3" s="95" t="s">
        <v>69</v>
      </c>
      <c r="B3" s="95"/>
      <c r="C3" s="95"/>
      <c r="D3" s="95"/>
      <c r="E3" s="95"/>
      <c r="F3" s="95"/>
      <c r="G3" s="95"/>
      <c r="H3" s="57"/>
    </row>
    <row r="4" spans="1:8" ht="14.25" customHeight="1">
      <c r="A4" s="38"/>
      <c r="B4" s="38"/>
      <c r="C4" s="38"/>
      <c r="D4" s="38"/>
      <c r="E4" s="38"/>
      <c r="F4" s="38"/>
      <c r="G4" s="55" t="s">
        <v>68</v>
      </c>
      <c r="H4" s="38"/>
    </row>
    <row r="5" spans="1:7" ht="14.25" customHeight="1">
      <c r="A5" s="96" t="s">
        <v>0</v>
      </c>
      <c r="B5" s="98" t="s">
        <v>1</v>
      </c>
      <c r="C5" s="100" t="s">
        <v>92</v>
      </c>
      <c r="D5" s="101"/>
      <c r="E5" s="101"/>
      <c r="F5" s="101"/>
      <c r="G5" s="102"/>
    </row>
    <row r="6" spans="1:7" ht="14.25" customHeight="1">
      <c r="A6" s="97"/>
      <c r="B6" s="99"/>
      <c r="C6" s="103" t="s">
        <v>93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3</v>
      </c>
    </row>
    <row r="8" spans="1:7" ht="14.25" customHeight="1">
      <c r="A8" s="113" t="s">
        <v>4</v>
      </c>
      <c r="B8" s="113" t="s">
        <v>5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33" t="s">
        <v>6</v>
      </c>
      <c r="D9" s="59" t="s">
        <v>2</v>
      </c>
      <c r="E9" s="79" t="s">
        <v>6</v>
      </c>
      <c r="F9" s="59" t="s">
        <v>2</v>
      </c>
      <c r="G9" s="115" t="s">
        <v>7</v>
      </c>
    </row>
    <row r="10" spans="1:7" ht="14.25" customHeight="1">
      <c r="A10" s="114"/>
      <c r="B10" s="114"/>
      <c r="C10" s="32" t="s">
        <v>8</v>
      </c>
      <c r="D10" s="78" t="s">
        <v>9</v>
      </c>
      <c r="E10" s="8" t="s">
        <v>8</v>
      </c>
      <c r="F10" s="78" t="s">
        <v>9</v>
      </c>
      <c r="G10" s="116"/>
    </row>
    <row r="11" spans="1:7" ht="14.25" customHeight="1">
      <c r="A11" s="45">
        <v>1</v>
      </c>
      <c r="B11" s="9" t="s">
        <v>14</v>
      </c>
      <c r="C11" s="10">
        <v>471</v>
      </c>
      <c r="D11" s="11">
        <v>0.24544033350703492</v>
      </c>
      <c r="E11" s="12">
        <v>386</v>
      </c>
      <c r="F11" s="13">
        <v>0.2255990648743425</v>
      </c>
      <c r="G11" s="14">
        <v>0.22020725388601026</v>
      </c>
    </row>
    <row r="12" spans="1:7" ht="14.25" customHeight="1">
      <c r="A12" s="46">
        <v>2</v>
      </c>
      <c r="B12" s="15" t="s">
        <v>15</v>
      </c>
      <c r="C12" s="16">
        <v>359</v>
      </c>
      <c r="D12" s="17">
        <v>0.18707660239708182</v>
      </c>
      <c r="E12" s="18">
        <v>331</v>
      </c>
      <c r="F12" s="19">
        <v>0.1934541203974284</v>
      </c>
      <c r="G12" s="20">
        <v>0.0845921450151057</v>
      </c>
    </row>
    <row r="13" spans="1:7" ht="14.25" customHeight="1">
      <c r="A13" s="46">
        <v>3</v>
      </c>
      <c r="B13" s="15" t="s">
        <v>16</v>
      </c>
      <c r="C13" s="16">
        <v>297</v>
      </c>
      <c r="D13" s="17">
        <v>0.15476810838978636</v>
      </c>
      <c r="E13" s="18">
        <v>251</v>
      </c>
      <c r="F13" s="19">
        <v>0.146697837521917</v>
      </c>
      <c r="G13" s="20">
        <v>0.1832669322709164</v>
      </c>
    </row>
    <row r="14" spans="1:7" ht="14.25" customHeight="1">
      <c r="A14" s="46">
        <v>4</v>
      </c>
      <c r="B14" s="15" t="s">
        <v>17</v>
      </c>
      <c r="C14" s="16">
        <v>144</v>
      </c>
      <c r="D14" s="17">
        <v>0.07503908285565399</v>
      </c>
      <c r="E14" s="18">
        <v>131</v>
      </c>
      <c r="F14" s="19">
        <v>0.07656341320864991</v>
      </c>
      <c r="G14" s="20">
        <v>0.0992366412213741</v>
      </c>
    </row>
    <row r="15" spans="1:7" ht="14.25" customHeight="1">
      <c r="A15" s="47">
        <v>5</v>
      </c>
      <c r="B15" s="21" t="s">
        <v>20</v>
      </c>
      <c r="C15" s="22">
        <v>68</v>
      </c>
      <c r="D15" s="72">
        <v>0.03543512245961438</v>
      </c>
      <c r="E15" s="39">
        <v>71</v>
      </c>
      <c r="F15" s="73">
        <v>0.04149620105201637</v>
      </c>
      <c r="G15" s="40">
        <v>-0.04225352112676062</v>
      </c>
    </row>
    <row r="16" spans="1:7" ht="14.25" customHeight="1">
      <c r="A16" s="45">
        <v>6</v>
      </c>
      <c r="B16" s="9" t="s">
        <v>19</v>
      </c>
      <c r="C16" s="10">
        <v>47</v>
      </c>
      <c r="D16" s="11">
        <v>0.024491922876498175</v>
      </c>
      <c r="E16" s="12">
        <v>61</v>
      </c>
      <c r="F16" s="13">
        <v>0.03565166569257744</v>
      </c>
      <c r="G16" s="14">
        <v>-0.2295081967213115</v>
      </c>
    </row>
    <row r="17" spans="1:7" ht="14.25" customHeight="1">
      <c r="A17" s="46"/>
      <c r="B17" s="15" t="s">
        <v>22</v>
      </c>
      <c r="C17" s="16">
        <v>47</v>
      </c>
      <c r="D17" s="17">
        <v>0.024491922876498175</v>
      </c>
      <c r="E17" s="18">
        <v>38</v>
      </c>
      <c r="F17" s="19">
        <v>0.022209234365867914</v>
      </c>
      <c r="G17" s="20">
        <v>0.23684210526315796</v>
      </c>
    </row>
    <row r="18" spans="1:7" ht="14.25" customHeight="1">
      <c r="A18" s="46">
        <v>8</v>
      </c>
      <c r="B18" s="15" t="s">
        <v>18</v>
      </c>
      <c r="C18" s="16">
        <v>46</v>
      </c>
      <c r="D18" s="17">
        <v>0.023970818134445022</v>
      </c>
      <c r="E18" s="18">
        <v>70</v>
      </c>
      <c r="F18" s="19">
        <v>0.040911747516072475</v>
      </c>
      <c r="G18" s="20">
        <v>-0.34285714285714286</v>
      </c>
    </row>
    <row r="19" spans="1:7" ht="14.25" customHeight="1">
      <c r="A19" s="46"/>
      <c r="B19" s="15" t="s">
        <v>74</v>
      </c>
      <c r="C19" s="16">
        <v>46</v>
      </c>
      <c r="D19" s="17">
        <v>0.023970818134445022</v>
      </c>
      <c r="E19" s="18">
        <v>25</v>
      </c>
      <c r="F19" s="19">
        <v>0.014611338398597311</v>
      </c>
      <c r="G19" s="20">
        <v>0.8400000000000001</v>
      </c>
    </row>
    <row r="20" spans="1:7" ht="14.25" customHeight="1">
      <c r="A20" s="47">
        <v>10</v>
      </c>
      <c r="B20" s="21" t="s">
        <v>21</v>
      </c>
      <c r="C20" s="22">
        <v>26</v>
      </c>
      <c r="D20" s="72">
        <v>0.01354872329338197</v>
      </c>
      <c r="E20" s="39">
        <v>33</v>
      </c>
      <c r="F20" s="73">
        <v>0.01928696668614845</v>
      </c>
      <c r="G20" s="40">
        <v>-0.21212121212121215</v>
      </c>
    </row>
    <row r="21" spans="1:7" ht="14.25" customHeight="1">
      <c r="A21" s="45"/>
      <c r="B21" s="9" t="s">
        <v>60</v>
      </c>
      <c r="C21" s="10">
        <v>26</v>
      </c>
      <c r="D21" s="11">
        <v>0.01354872329338197</v>
      </c>
      <c r="E21" s="12">
        <v>33</v>
      </c>
      <c r="F21" s="13">
        <v>0.01928696668614845</v>
      </c>
      <c r="G21" s="14">
        <v>-0.21212121212121215</v>
      </c>
    </row>
    <row r="22" spans="1:7" ht="14.25" customHeight="1">
      <c r="A22" s="46"/>
      <c r="B22" s="15" t="s">
        <v>23</v>
      </c>
      <c r="C22" s="16">
        <v>26</v>
      </c>
      <c r="D22" s="17">
        <v>0.01354872329338197</v>
      </c>
      <c r="E22" s="18">
        <v>24</v>
      </c>
      <c r="F22" s="19">
        <v>0.014026884862653419</v>
      </c>
      <c r="G22" s="20">
        <v>0.08333333333333326</v>
      </c>
    </row>
    <row r="23" spans="1:7" ht="14.25" customHeight="1">
      <c r="A23" s="46"/>
      <c r="B23" s="15" t="s">
        <v>94</v>
      </c>
      <c r="C23" s="16">
        <v>26</v>
      </c>
      <c r="D23" s="17">
        <v>0.01354872329338197</v>
      </c>
      <c r="E23" s="18">
        <v>6</v>
      </c>
      <c r="F23" s="19">
        <v>0.0035067212156633548</v>
      </c>
      <c r="G23" s="20">
        <v>3.333333333333333</v>
      </c>
    </row>
    <row r="24" spans="1:7" ht="14.25" customHeight="1">
      <c r="A24" s="46">
        <v>14</v>
      </c>
      <c r="B24" s="15" t="s">
        <v>25</v>
      </c>
      <c r="C24" s="16">
        <v>24</v>
      </c>
      <c r="D24" s="17">
        <v>0.012506513809275664</v>
      </c>
      <c r="E24" s="18">
        <v>28</v>
      </c>
      <c r="F24" s="19">
        <v>0.01636469900642899</v>
      </c>
      <c r="G24" s="20">
        <v>-0.1428571428571429</v>
      </c>
    </row>
    <row r="25" spans="1:7" ht="14.25" customHeight="1">
      <c r="A25" s="47">
        <v>15</v>
      </c>
      <c r="B25" s="21" t="s">
        <v>24</v>
      </c>
      <c r="C25" s="22">
        <v>21</v>
      </c>
      <c r="D25" s="72">
        <v>0.010943199583116207</v>
      </c>
      <c r="E25" s="39">
        <v>27</v>
      </c>
      <c r="F25" s="73">
        <v>0.015780245470485097</v>
      </c>
      <c r="G25" s="40">
        <v>-0.2222222222222222</v>
      </c>
    </row>
    <row r="26" spans="1:7" ht="14.25" customHeight="1">
      <c r="A26" s="45">
        <v>16</v>
      </c>
      <c r="B26" s="9" t="s">
        <v>95</v>
      </c>
      <c r="C26" s="10">
        <v>19</v>
      </c>
      <c r="D26" s="11">
        <v>0.009900990099009901</v>
      </c>
      <c r="E26" s="12">
        <v>4</v>
      </c>
      <c r="F26" s="13">
        <v>0.0023378141437755697</v>
      </c>
      <c r="G26" s="14">
        <v>3.75</v>
      </c>
    </row>
    <row r="27" spans="1:7" ht="14.25" customHeight="1">
      <c r="A27" s="46">
        <v>17</v>
      </c>
      <c r="B27" s="15" t="s">
        <v>64</v>
      </c>
      <c r="C27" s="16">
        <v>18</v>
      </c>
      <c r="D27" s="17">
        <v>0.009379885356956748</v>
      </c>
      <c r="E27" s="18">
        <v>28</v>
      </c>
      <c r="F27" s="19">
        <v>0.01636469900642899</v>
      </c>
      <c r="G27" s="20">
        <v>-0.3571428571428571</v>
      </c>
    </row>
    <row r="28" spans="1:7" ht="14.25" customHeight="1">
      <c r="A28" s="46">
        <v>18</v>
      </c>
      <c r="B28" s="15" t="s">
        <v>97</v>
      </c>
      <c r="C28" s="16">
        <v>16</v>
      </c>
      <c r="D28" s="17">
        <v>0.008337675872850442</v>
      </c>
      <c r="E28" s="18">
        <v>6</v>
      </c>
      <c r="F28" s="19">
        <v>0.0035067212156633548</v>
      </c>
      <c r="G28" s="20">
        <v>1.6666666666666665</v>
      </c>
    </row>
    <row r="29" spans="1:7" ht="14.25" customHeight="1">
      <c r="A29" s="46">
        <v>19</v>
      </c>
      <c r="B29" s="15" t="s">
        <v>91</v>
      </c>
      <c r="C29" s="16">
        <v>15</v>
      </c>
      <c r="D29" s="17">
        <v>0.007816571130797291</v>
      </c>
      <c r="E29" s="18">
        <v>15</v>
      </c>
      <c r="F29" s="19">
        <v>0.008766803039158387</v>
      </c>
      <c r="G29" s="20">
        <v>0</v>
      </c>
    </row>
    <row r="30" spans="1:7" ht="14.25" customHeight="1">
      <c r="A30" s="47">
        <v>20</v>
      </c>
      <c r="B30" s="21" t="s">
        <v>98</v>
      </c>
      <c r="C30" s="22">
        <v>14</v>
      </c>
      <c r="D30" s="72">
        <v>0.007295466388744137</v>
      </c>
      <c r="E30" s="39">
        <v>6</v>
      </c>
      <c r="F30" s="73">
        <v>0.0035067212156633548</v>
      </c>
      <c r="G30" s="40">
        <v>1.3333333333333335</v>
      </c>
    </row>
    <row r="31" spans="1:7" ht="14.25" customHeight="1">
      <c r="A31" s="52"/>
      <c r="B31" s="21" t="s">
        <v>10</v>
      </c>
      <c r="C31" s="22">
        <f>C32-SUM(C11:C30)</f>
        <v>163</v>
      </c>
      <c r="D31" s="77">
        <f>C31/C32</f>
        <v>0.08494007295466388</v>
      </c>
      <c r="E31" s="22">
        <f>E32-SUM(E11:E30)</f>
        <v>137</v>
      </c>
      <c r="F31" s="77">
        <f>E31/E32</f>
        <v>0.08007013442431327</v>
      </c>
      <c r="G31" s="30">
        <f>C31/E31-1</f>
        <v>0.1897810218978102</v>
      </c>
    </row>
    <row r="32" spans="1:7" ht="14.25" customHeight="1">
      <c r="A32" s="29"/>
      <c r="B32" s="23" t="s">
        <v>11</v>
      </c>
      <c r="C32" s="25">
        <v>1919</v>
      </c>
      <c r="D32" s="26">
        <v>1</v>
      </c>
      <c r="E32" s="27">
        <v>1711</v>
      </c>
      <c r="F32" s="28">
        <v>1.0000000000000004</v>
      </c>
      <c r="G32" s="49">
        <v>0.12156633547632967</v>
      </c>
    </row>
    <row r="33" ht="12.75" customHeight="1">
      <c r="A33" s="41" t="s">
        <v>13</v>
      </c>
    </row>
    <row r="34" ht="15">
      <c r="A34" t="s">
        <v>65</v>
      </c>
    </row>
    <row r="35" ht="15">
      <c r="A35" s="24" t="s">
        <v>66</v>
      </c>
    </row>
    <row r="36" spans="1:7" ht="15">
      <c r="A36" s="95" t="s">
        <v>129</v>
      </c>
      <c r="B36" s="95"/>
      <c r="C36" s="95"/>
      <c r="D36" s="95"/>
      <c r="E36" s="95"/>
      <c r="F36" s="95"/>
      <c r="G36" s="95"/>
    </row>
    <row r="51" ht="15" customHeight="1"/>
    <row r="53" ht="15" customHeight="1"/>
    <row r="58" spans="1:7" ht="15">
      <c r="A58" s="95" t="s">
        <v>130</v>
      </c>
      <c r="B58" s="95"/>
      <c r="C58" s="95"/>
      <c r="D58" s="95"/>
      <c r="E58" s="95"/>
      <c r="F58" s="95"/>
      <c r="G58" s="95"/>
    </row>
    <row r="60" ht="15">
      <c r="A60" s="56"/>
    </row>
  </sheetData>
  <sheetProtection/>
  <mergeCells count="14">
    <mergeCell ref="B8:B10"/>
    <mergeCell ref="G9:G10"/>
    <mergeCell ref="A36:G36"/>
    <mergeCell ref="A58:G58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1" dxfId="72" operator="lessThan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2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I29" sqref="I29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5">
        <v>43515</v>
      </c>
    </row>
    <row r="2" spans="1:10" ht="14.25" customHeight="1">
      <c r="A2" s="94" t="s">
        <v>30</v>
      </c>
      <c r="B2" s="94"/>
      <c r="C2" s="94"/>
      <c r="D2" s="94"/>
      <c r="E2" s="94"/>
      <c r="F2" s="94"/>
      <c r="G2" s="94"/>
      <c r="H2" s="37"/>
      <c r="I2" s="37"/>
      <c r="J2" s="37"/>
    </row>
    <row r="3" spans="1:10" ht="14.25" customHeight="1">
      <c r="A3" s="95" t="s">
        <v>31</v>
      </c>
      <c r="B3" s="95"/>
      <c r="C3" s="95"/>
      <c r="D3" s="95"/>
      <c r="E3" s="95"/>
      <c r="F3" s="95"/>
      <c r="G3" s="95"/>
      <c r="H3" s="38"/>
      <c r="I3" s="38"/>
      <c r="J3" s="38"/>
    </row>
    <row r="4" spans="1:10" ht="14.25" customHeight="1">
      <c r="A4" s="38"/>
      <c r="B4" s="38"/>
      <c r="C4" s="38"/>
      <c r="D4" s="38"/>
      <c r="E4" s="38"/>
      <c r="F4" s="38"/>
      <c r="G4" s="7" t="s">
        <v>12</v>
      </c>
      <c r="H4" s="38"/>
      <c r="I4" s="38"/>
      <c r="J4" s="38"/>
    </row>
    <row r="5" spans="1:7" ht="14.25" customHeight="1">
      <c r="A5" s="96" t="s">
        <v>0</v>
      </c>
      <c r="B5" s="98" t="s">
        <v>1</v>
      </c>
      <c r="C5" s="100"/>
      <c r="D5" s="101"/>
      <c r="E5" s="101"/>
      <c r="F5" s="101"/>
      <c r="G5" s="102"/>
    </row>
    <row r="6" spans="1:7" ht="14.25" customHeight="1">
      <c r="A6" s="97"/>
      <c r="B6" s="99"/>
      <c r="C6" s="103" t="s">
        <v>93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3</v>
      </c>
    </row>
    <row r="8" spans="1:7" ht="14.25" customHeight="1">
      <c r="A8" s="113" t="s">
        <v>4</v>
      </c>
      <c r="B8" s="113" t="s">
        <v>5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33" t="s">
        <v>6</v>
      </c>
      <c r="D9" s="59" t="s">
        <v>2</v>
      </c>
      <c r="E9" s="79" t="s">
        <v>6</v>
      </c>
      <c r="F9" s="59" t="s">
        <v>2</v>
      </c>
      <c r="G9" s="115" t="s">
        <v>7</v>
      </c>
    </row>
    <row r="10" spans="1:7" ht="14.25" customHeight="1">
      <c r="A10" s="114"/>
      <c r="B10" s="114"/>
      <c r="C10" s="32" t="s">
        <v>8</v>
      </c>
      <c r="D10" s="78" t="s">
        <v>9</v>
      </c>
      <c r="E10" s="8" t="s">
        <v>8</v>
      </c>
      <c r="F10" s="78" t="s">
        <v>9</v>
      </c>
      <c r="G10" s="116"/>
    </row>
    <row r="11" spans="1:7" ht="14.25" customHeight="1">
      <c r="A11" s="45">
        <v>1</v>
      </c>
      <c r="B11" s="9" t="s">
        <v>32</v>
      </c>
      <c r="C11" s="10">
        <v>639</v>
      </c>
      <c r="D11" s="11">
        <v>0.2597560975609756</v>
      </c>
      <c r="E11" s="12">
        <v>755</v>
      </c>
      <c r="F11" s="13">
        <v>0.2703186537773004</v>
      </c>
      <c r="G11" s="14">
        <v>-0.15364238410596032</v>
      </c>
    </row>
    <row r="12" spans="1:7" ht="14.25" customHeight="1">
      <c r="A12" s="46">
        <v>2</v>
      </c>
      <c r="B12" s="15" t="s">
        <v>90</v>
      </c>
      <c r="C12" s="16">
        <v>579</v>
      </c>
      <c r="D12" s="17">
        <v>0.23536585365853657</v>
      </c>
      <c r="E12" s="18">
        <v>732</v>
      </c>
      <c r="F12" s="19">
        <v>0.2620837808807734</v>
      </c>
      <c r="G12" s="20">
        <v>-0.2090163934426229</v>
      </c>
    </row>
    <row r="13" spans="1:7" ht="14.25" customHeight="1">
      <c r="A13" s="46">
        <v>3</v>
      </c>
      <c r="B13" s="15" t="s">
        <v>82</v>
      </c>
      <c r="C13" s="16">
        <v>210</v>
      </c>
      <c r="D13" s="17">
        <v>0.08536585365853659</v>
      </c>
      <c r="E13" s="18">
        <v>98</v>
      </c>
      <c r="F13" s="19">
        <v>0.03508771929824561</v>
      </c>
      <c r="G13" s="20">
        <v>1.1428571428571428</v>
      </c>
    </row>
    <row r="14" spans="1:7" ht="14.25" customHeight="1">
      <c r="A14" s="46">
        <v>4</v>
      </c>
      <c r="B14" s="15" t="s">
        <v>35</v>
      </c>
      <c r="C14" s="16">
        <v>185</v>
      </c>
      <c r="D14" s="17">
        <v>0.07520325203252033</v>
      </c>
      <c r="E14" s="18">
        <v>164</v>
      </c>
      <c r="F14" s="19">
        <v>0.058718224131757965</v>
      </c>
      <c r="G14" s="20">
        <v>0.12804878048780477</v>
      </c>
    </row>
    <row r="15" spans="1:7" ht="14.25" customHeight="1">
      <c r="A15" s="47">
        <v>5</v>
      </c>
      <c r="B15" s="21" t="s">
        <v>33</v>
      </c>
      <c r="C15" s="22">
        <v>140</v>
      </c>
      <c r="D15" s="72">
        <v>0.056910569105691054</v>
      </c>
      <c r="E15" s="39">
        <v>168</v>
      </c>
      <c r="F15" s="73">
        <v>0.06015037593984962</v>
      </c>
      <c r="G15" s="40">
        <v>-0.16666666666666663</v>
      </c>
    </row>
    <row r="16" spans="1:7" ht="14.25" customHeight="1">
      <c r="A16" s="45">
        <v>6</v>
      </c>
      <c r="B16" s="9" t="s">
        <v>21</v>
      </c>
      <c r="C16" s="10">
        <v>96</v>
      </c>
      <c r="D16" s="11">
        <v>0.03902439024390244</v>
      </c>
      <c r="E16" s="12">
        <v>186</v>
      </c>
      <c r="F16" s="13">
        <v>0.06659505907626208</v>
      </c>
      <c r="G16" s="14">
        <v>-0.4838709677419355</v>
      </c>
    </row>
    <row r="17" spans="1:7" ht="14.25" customHeight="1">
      <c r="A17" s="46">
        <v>7</v>
      </c>
      <c r="B17" s="15" t="s">
        <v>62</v>
      </c>
      <c r="C17" s="16">
        <v>60</v>
      </c>
      <c r="D17" s="17">
        <v>0.024390243902439025</v>
      </c>
      <c r="E17" s="18">
        <v>79</v>
      </c>
      <c r="F17" s="19">
        <v>0.02828499820981024</v>
      </c>
      <c r="G17" s="20">
        <v>-0.240506329113924</v>
      </c>
    </row>
    <row r="18" spans="1:7" ht="14.25" customHeight="1">
      <c r="A18" s="46">
        <v>8</v>
      </c>
      <c r="B18" s="15" t="s">
        <v>99</v>
      </c>
      <c r="C18" s="16">
        <v>40</v>
      </c>
      <c r="D18" s="17">
        <v>0.016260162601626018</v>
      </c>
      <c r="E18" s="18">
        <v>14</v>
      </c>
      <c r="F18" s="19">
        <v>0.005012531328320802</v>
      </c>
      <c r="G18" s="20">
        <v>1.8571428571428572</v>
      </c>
    </row>
    <row r="19" spans="1:11" ht="14.25" customHeight="1">
      <c r="A19" s="46">
        <v>9</v>
      </c>
      <c r="B19" s="15" t="s">
        <v>84</v>
      </c>
      <c r="C19" s="16">
        <v>39</v>
      </c>
      <c r="D19" s="17">
        <v>0.015853658536585366</v>
      </c>
      <c r="E19" s="18">
        <v>35</v>
      </c>
      <c r="F19" s="19">
        <v>0.012531328320802004</v>
      </c>
      <c r="G19" s="20">
        <v>0.11428571428571432</v>
      </c>
      <c r="K19" t="s">
        <v>61</v>
      </c>
    </row>
    <row r="20" spans="1:7" ht="14.25" customHeight="1">
      <c r="A20" s="47">
        <v>10</v>
      </c>
      <c r="B20" s="21" t="s">
        <v>34</v>
      </c>
      <c r="C20" s="22">
        <v>38</v>
      </c>
      <c r="D20" s="72">
        <v>0.015447154471544716</v>
      </c>
      <c r="E20" s="39">
        <v>66</v>
      </c>
      <c r="F20" s="73">
        <v>0.023630504833512353</v>
      </c>
      <c r="G20" s="40">
        <v>-0.4242424242424242</v>
      </c>
    </row>
    <row r="21" spans="1:7" ht="14.25" customHeight="1">
      <c r="A21" s="45">
        <v>11</v>
      </c>
      <c r="B21" s="9" t="s">
        <v>83</v>
      </c>
      <c r="C21" s="10">
        <v>37</v>
      </c>
      <c r="D21" s="11">
        <v>0.015040650406504066</v>
      </c>
      <c r="E21" s="12">
        <v>52</v>
      </c>
      <c r="F21" s="13">
        <v>0.01861797350519155</v>
      </c>
      <c r="G21" s="14">
        <v>-0.28846153846153844</v>
      </c>
    </row>
    <row r="22" spans="1:7" ht="14.25" customHeight="1">
      <c r="A22" s="46">
        <v>12</v>
      </c>
      <c r="B22" s="15" t="s">
        <v>80</v>
      </c>
      <c r="C22" s="16">
        <v>31</v>
      </c>
      <c r="D22" s="17">
        <v>0.012601626016260163</v>
      </c>
      <c r="E22" s="18">
        <v>29</v>
      </c>
      <c r="F22" s="19">
        <v>0.010383100608664519</v>
      </c>
      <c r="G22" s="20">
        <v>0.06896551724137923</v>
      </c>
    </row>
    <row r="23" spans="1:7" ht="14.25" customHeight="1">
      <c r="A23" s="46"/>
      <c r="B23" s="15" t="s">
        <v>85</v>
      </c>
      <c r="C23" s="16">
        <v>31</v>
      </c>
      <c r="D23" s="17">
        <v>0.012601626016260163</v>
      </c>
      <c r="E23" s="18">
        <v>27</v>
      </c>
      <c r="F23" s="19">
        <v>0.00966702470461869</v>
      </c>
      <c r="G23" s="20">
        <v>0.14814814814814814</v>
      </c>
    </row>
    <row r="24" spans="1:7" ht="14.25" customHeight="1">
      <c r="A24" s="46">
        <v>14</v>
      </c>
      <c r="B24" s="15" t="s">
        <v>81</v>
      </c>
      <c r="C24" s="16">
        <v>26</v>
      </c>
      <c r="D24" s="17">
        <v>0.01056910569105691</v>
      </c>
      <c r="E24" s="18">
        <v>29</v>
      </c>
      <c r="F24" s="19">
        <v>0.010383100608664519</v>
      </c>
      <c r="G24" s="20">
        <v>-0.10344827586206895</v>
      </c>
    </row>
    <row r="25" spans="1:7" ht="14.25" customHeight="1">
      <c r="A25" s="47">
        <v>15</v>
      </c>
      <c r="B25" s="21" t="s">
        <v>89</v>
      </c>
      <c r="C25" s="22">
        <v>24</v>
      </c>
      <c r="D25" s="72">
        <v>0.00975609756097561</v>
      </c>
      <c r="E25" s="39">
        <v>29</v>
      </c>
      <c r="F25" s="73">
        <v>0.010383100608664519</v>
      </c>
      <c r="G25" s="40">
        <v>-0.1724137931034483</v>
      </c>
    </row>
    <row r="26" spans="1:7" ht="14.25" customHeight="1">
      <c r="A26" s="45">
        <v>16</v>
      </c>
      <c r="B26" s="9" t="s">
        <v>87</v>
      </c>
      <c r="C26" s="10">
        <v>23</v>
      </c>
      <c r="D26" s="11">
        <v>0.00934959349593496</v>
      </c>
      <c r="E26" s="12">
        <v>21</v>
      </c>
      <c r="F26" s="13">
        <v>0.007518796992481203</v>
      </c>
      <c r="G26" s="14">
        <v>0.09523809523809534</v>
      </c>
    </row>
    <row r="27" spans="1:7" ht="14.25" customHeight="1">
      <c r="A27" s="46">
        <v>17</v>
      </c>
      <c r="B27" s="15" t="s">
        <v>76</v>
      </c>
      <c r="C27" s="16">
        <v>20</v>
      </c>
      <c r="D27" s="17">
        <v>0.008130081300813009</v>
      </c>
      <c r="E27" s="18">
        <v>15</v>
      </c>
      <c r="F27" s="19">
        <v>0.0053705692803437165</v>
      </c>
      <c r="G27" s="20">
        <v>0.33333333333333326</v>
      </c>
    </row>
    <row r="28" spans="1:7" ht="14.25" customHeight="1">
      <c r="A28" s="46">
        <v>18</v>
      </c>
      <c r="B28" s="15" t="s">
        <v>86</v>
      </c>
      <c r="C28" s="16">
        <v>17</v>
      </c>
      <c r="D28" s="17">
        <v>0.006910569105691057</v>
      </c>
      <c r="E28" s="18">
        <v>21</v>
      </c>
      <c r="F28" s="19">
        <v>0.007518796992481203</v>
      </c>
      <c r="G28" s="20">
        <v>-0.19047619047619047</v>
      </c>
    </row>
    <row r="29" spans="1:7" ht="14.25" customHeight="1">
      <c r="A29" s="46">
        <v>19</v>
      </c>
      <c r="B29" s="15" t="s">
        <v>88</v>
      </c>
      <c r="C29" s="16">
        <v>16</v>
      </c>
      <c r="D29" s="17">
        <v>0.0065040650406504065</v>
      </c>
      <c r="E29" s="18">
        <v>17</v>
      </c>
      <c r="F29" s="19">
        <v>0.006086645184389545</v>
      </c>
      <c r="G29" s="20">
        <v>-0.05882352941176472</v>
      </c>
    </row>
    <row r="30" spans="1:7" ht="14.25" customHeight="1">
      <c r="A30" s="47"/>
      <c r="B30" s="21" t="s">
        <v>100</v>
      </c>
      <c r="C30" s="22">
        <v>16</v>
      </c>
      <c r="D30" s="72">
        <v>0.0065040650406504065</v>
      </c>
      <c r="E30" s="39">
        <v>17</v>
      </c>
      <c r="F30" s="73">
        <v>0.006086645184389545</v>
      </c>
      <c r="G30" s="40">
        <v>-0.05882352941176472</v>
      </c>
    </row>
    <row r="31" spans="1:7" ht="14.25" customHeight="1">
      <c r="A31" s="52"/>
      <c r="B31" s="21" t="s">
        <v>10</v>
      </c>
      <c r="C31" s="22">
        <f>C32-SUM(C11:C30)</f>
        <v>193</v>
      </c>
      <c r="D31" s="77">
        <f>C31/C32</f>
        <v>0.07845528455284553</v>
      </c>
      <c r="E31" s="22">
        <f>E32-SUM(E11:E30)</f>
        <v>239</v>
      </c>
      <c r="F31" s="77">
        <f>E31/E32</f>
        <v>0.08557107053347655</v>
      </c>
      <c r="G31" s="30">
        <f>C31/E31-1</f>
        <v>-0.19246861924686187</v>
      </c>
    </row>
    <row r="32" spans="1:7" ht="14.25" customHeight="1">
      <c r="A32" s="29"/>
      <c r="B32" s="23" t="s">
        <v>11</v>
      </c>
      <c r="C32" s="25">
        <v>2460</v>
      </c>
      <c r="D32" s="26">
        <v>1</v>
      </c>
      <c r="E32" s="27">
        <v>2793</v>
      </c>
      <c r="F32" s="28">
        <v>1</v>
      </c>
      <c r="G32" s="49">
        <v>0.022805455988837764</v>
      </c>
    </row>
    <row r="33" ht="12" customHeight="1">
      <c r="A33" s="41" t="s">
        <v>13</v>
      </c>
    </row>
    <row r="34" ht="15">
      <c r="A34" t="s">
        <v>67</v>
      </c>
    </row>
    <row r="35" ht="15">
      <c r="A35" s="24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72" operator="lessThan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2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2" sqref="A2:G2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75">
        <v>43515</v>
      </c>
    </row>
    <row r="2" spans="1:9" ht="14.25" customHeight="1">
      <c r="A2" s="94" t="s">
        <v>36</v>
      </c>
      <c r="B2" s="94"/>
      <c r="C2" s="94"/>
      <c r="D2" s="94"/>
      <c r="E2" s="94"/>
      <c r="F2" s="94"/>
      <c r="G2" s="94"/>
      <c r="H2" s="37"/>
      <c r="I2" s="37"/>
    </row>
    <row r="3" spans="1:9" ht="14.25" customHeight="1">
      <c r="A3" s="95" t="s">
        <v>37</v>
      </c>
      <c r="B3" s="95"/>
      <c r="C3" s="95"/>
      <c r="D3" s="95"/>
      <c r="E3" s="95"/>
      <c r="F3" s="95"/>
      <c r="G3" s="95"/>
      <c r="H3" s="38"/>
      <c r="I3" s="38"/>
    </row>
    <row r="4" spans="1:9" ht="14.25" customHeight="1">
      <c r="A4" s="38"/>
      <c r="B4" s="38"/>
      <c r="C4" s="38"/>
      <c r="D4" s="38"/>
      <c r="E4" s="38"/>
      <c r="F4" s="38"/>
      <c r="G4" s="7" t="s">
        <v>12</v>
      </c>
      <c r="H4" s="38"/>
      <c r="I4" s="38"/>
    </row>
    <row r="5" spans="1:7" ht="14.25" customHeight="1">
      <c r="A5" s="96" t="s">
        <v>0</v>
      </c>
      <c r="B5" s="98" t="s">
        <v>1</v>
      </c>
      <c r="C5" s="100" t="s">
        <v>92</v>
      </c>
      <c r="D5" s="101"/>
      <c r="E5" s="101"/>
      <c r="F5" s="101"/>
      <c r="G5" s="102"/>
    </row>
    <row r="6" spans="1:7" ht="14.25" customHeight="1">
      <c r="A6" s="97"/>
      <c r="B6" s="99"/>
      <c r="C6" s="103" t="s">
        <v>93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3</v>
      </c>
    </row>
    <row r="8" spans="1:7" ht="14.25" customHeight="1">
      <c r="A8" s="113" t="s">
        <v>4</v>
      </c>
      <c r="B8" s="113" t="s">
        <v>5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33" t="s">
        <v>6</v>
      </c>
      <c r="D9" s="59" t="s">
        <v>2</v>
      </c>
      <c r="E9" s="79" t="s">
        <v>6</v>
      </c>
      <c r="F9" s="59" t="s">
        <v>2</v>
      </c>
      <c r="G9" s="115" t="s">
        <v>7</v>
      </c>
    </row>
    <row r="10" spans="1:7" ht="14.25" customHeight="1">
      <c r="A10" s="114"/>
      <c r="B10" s="114"/>
      <c r="C10" s="32" t="s">
        <v>8</v>
      </c>
      <c r="D10" s="78" t="s">
        <v>9</v>
      </c>
      <c r="E10" s="8" t="s">
        <v>8</v>
      </c>
      <c r="F10" s="78" t="s">
        <v>9</v>
      </c>
      <c r="G10" s="116"/>
    </row>
    <row r="11" spans="1:7" ht="14.25" customHeight="1">
      <c r="A11" s="45">
        <v>1</v>
      </c>
      <c r="B11" s="9" t="s">
        <v>38</v>
      </c>
      <c r="C11" s="10">
        <v>137</v>
      </c>
      <c r="D11" s="11">
        <v>0.41389728096676737</v>
      </c>
      <c r="E11" s="12">
        <v>153</v>
      </c>
      <c r="F11" s="13">
        <v>0.4358974358974359</v>
      </c>
      <c r="G11" s="14">
        <v>-0.10457516339869277</v>
      </c>
    </row>
    <row r="12" spans="1:7" ht="14.25" customHeight="1">
      <c r="A12" s="46">
        <v>2</v>
      </c>
      <c r="B12" s="15" t="s">
        <v>39</v>
      </c>
      <c r="C12" s="16">
        <v>45</v>
      </c>
      <c r="D12" s="17">
        <v>0.13595166163141995</v>
      </c>
      <c r="E12" s="18">
        <v>48</v>
      </c>
      <c r="F12" s="19">
        <v>0.13675213675213677</v>
      </c>
      <c r="G12" s="20">
        <v>-0.0625</v>
      </c>
    </row>
    <row r="13" spans="1:7" ht="14.25" customHeight="1">
      <c r="A13" s="46">
        <v>3</v>
      </c>
      <c r="B13" s="15" t="s">
        <v>16</v>
      </c>
      <c r="C13" s="16">
        <v>21</v>
      </c>
      <c r="D13" s="17">
        <v>0.0634441087613293</v>
      </c>
      <c r="E13" s="18">
        <v>18</v>
      </c>
      <c r="F13" s="19">
        <v>0.05128205128205128</v>
      </c>
      <c r="G13" s="20">
        <v>0.16666666666666674</v>
      </c>
    </row>
    <row r="14" spans="1:7" ht="14.25" customHeight="1">
      <c r="A14" s="46">
        <v>4</v>
      </c>
      <c r="B14" s="15" t="s">
        <v>77</v>
      </c>
      <c r="C14" s="16">
        <v>18</v>
      </c>
      <c r="D14" s="17">
        <v>0.054380664652567974</v>
      </c>
      <c r="E14" s="18">
        <v>3</v>
      </c>
      <c r="F14" s="19">
        <v>0.008547008547008548</v>
      </c>
      <c r="G14" s="20">
        <v>5</v>
      </c>
    </row>
    <row r="15" spans="1:7" ht="14.25" customHeight="1">
      <c r="A15" s="47">
        <v>5</v>
      </c>
      <c r="B15" s="21" t="s">
        <v>72</v>
      </c>
      <c r="C15" s="22">
        <v>17</v>
      </c>
      <c r="D15" s="72">
        <v>0.0513595166163142</v>
      </c>
      <c r="E15" s="39">
        <v>4</v>
      </c>
      <c r="F15" s="73">
        <v>0.011396011396011397</v>
      </c>
      <c r="G15" s="40">
        <v>3.25</v>
      </c>
    </row>
    <row r="16" spans="1:7" ht="14.25" customHeight="1">
      <c r="A16" s="45"/>
      <c r="B16" s="9" t="s">
        <v>21</v>
      </c>
      <c r="C16" s="10">
        <v>17</v>
      </c>
      <c r="D16" s="11">
        <v>0.0513595166163142</v>
      </c>
      <c r="E16" s="12">
        <v>16</v>
      </c>
      <c r="F16" s="13">
        <v>0.045584045584045586</v>
      </c>
      <c r="G16" s="14">
        <v>0.0625</v>
      </c>
    </row>
    <row r="17" spans="1:7" ht="14.25" customHeight="1">
      <c r="A17" s="46">
        <v>7</v>
      </c>
      <c r="B17" s="15" t="s">
        <v>40</v>
      </c>
      <c r="C17" s="16">
        <v>14</v>
      </c>
      <c r="D17" s="17">
        <v>0.04229607250755287</v>
      </c>
      <c r="E17" s="18">
        <v>25</v>
      </c>
      <c r="F17" s="19">
        <v>0.07122507122507123</v>
      </c>
      <c r="G17" s="20">
        <v>-0.43999999999999995</v>
      </c>
    </row>
    <row r="18" spans="1:7" ht="14.25" customHeight="1">
      <c r="A18" s="46">
        <v>8</v>
      </c>
      <c r="B18" s="15" t="s">
        <v>41</v>
      </c>
      <c r="C18" s="16">
        <v>13</v>
      </c>
      <c r="D18" s="17">
        <v>0.03927492447129909</v>
      </c>
      <c r="E18" s="18">
        <v>5</v>
      </c>
      <c r="F18" s="19">
        <v>0.014245014245014245</v>
      </c>
      <c r="G18" s="20">
        <v>1.6</v>
      </c>
    </row>
    <row r="19" spans="1:7" ht="14.25" customHeight="1">
      <c r="A19" s="46">
        <v>9</v>
      </c>
      <c r="B19" s="15" t="s">
        <v>42</v>
      </c>
      <c r="C19" s="16">
        <v>6</v>
      </c>
      <c r="D19" s="17">
        <v>0.01812688821752266</v>
      </c>
      <c r="E19" s="18">
        <v>6</v>
      </c>
      <c r="F19" s="19">
        <v>0.017094017094017096</v>
      </c>
      <c r="G19" s="20">
        <v>0</v>
      </c>
    </row>
    <row r="20" spans="1:7" ht="14.25" customHeight="1">
      <c r="A20" s="47">
        <v>10</v>
      </c>
      <c r="B20" s="21" t="s">
        <v>101</v>
      </c>
      <c r="C20" s="22">
        <v>5</v>
      </c>
      <c r="D20" s="72">
        <v>0.015105740181268883</v>
      </c>
      <c r="E20" s="39">
        <v>0</v>
      </c>
      <c r="F20" s="73">
        <v>0</v>
      </c>
      <c r="G20" s="40"/>
    </row>
    <row r="21" spans="1:7" ht="14.25" customHeight="1">
      <c r="A21" s="45"/>
      <c r="B21" s="9" t="s">
        <v>59</v>
      </c>
      <c r="C21" s="10">
        <v>5</v>
      </c>
      <c r="D21" s="11">
        <v>0.015105740181268883</v>
      </c>
      <c r="E21" s="12">
        <v>6</v>
      </c>
      <c r="F21" s="13">
        <v>0.017094017094017096</v>
      </c>
      <c r="G21" s="14">
        <v>-0.16666666666666663</v>
      </c>
    </row>
    <row r="22" spans="1:7" ht="14.25" customHeight="1">
      <c r="A22" s="46">
        <v>12</v>
      </c>
      <c r="B22" s="15" t="s">
        <v>78</v>
      </c>
      <c r="C22" s="16">
        <v>4</v>
      </c>
      <c r="D22" s="17">
        <v>0.012084592145015106</v>
      </c>
      <c r="E22" s="18">
        <v>3</v>
      </c>
      <c r="F22" s="19">
        <v>0.008547008547008548</v>
      </c>
      <c r="G22" s="20">
        <v>0.33333333333333326</v>
      </c>
    </row>
    <row r="23" spans="1:7" ht="14.25" customHeight="1">
      <c r="A23" s="46"/>
      <c r="B23" s="15" t="s">
        <v>102</v>
      </c>
      <c r="C23" s="16">
        <v>4</v>
      </c>
      <c r="D23" s="17">
        <v>0.012084592145015106</v>
      </c>
      <c r="E23" s="18">
        <v>6</v>
      </c>
      <c r="F23" s="19">
        <v>0.017094017094017096</v>
      </c>
      <c r="G23" s="20">
        <v>-0.33333333333333337</v>
      </c>
    </row>
    <row r="24" spans="1:7" ht="14.25" customHeight="1">
      <c r="A24" s="46">
        <v>14</v>
      </c>
      <c r="B24" s="15" t="s">
        <v>103</v>
      </c>
      <c r="C24" s="16">
        <v>3</v>
      </c>
      <c r="D24" s="17">
        <v>0.00906344410876133</v>
      </c>
      <c r="E24" s="18">
        <v>0</v>
      </c>
      <c r="F24" s="19">
        <v>0</v>
      </c>
      <c r="G24" s="20"/>
    </row>
    <row r="25" spans="1:7" ht="14.25" customHeight="1">
      <c r="A25" s="47"/>
      <c r="B25" s="21" t="s">
        <v>104</v>
      </c>
      <c r="C25" s="22">
        <v>3</v>
      </c>
      <c r="D25" s="72">
        <v>0.00906344410876133</v>
      </c>
      <c r="E25" s="39">
        <v>0</v>
      </c>
      <c r="F25" s="73">
        <v>0</v>
      </c>
      <c r="G25" s="40"/>
    </row>
    <row r="26" spans="1:7" ht="14.25" customHeight="1">
      <c r="A26" s="31"/>
      <c r="B26" s="21" t="s">
        <v>10</v>
      </c>
      <c r="C26" s="22">
        <f>C27-SUM(C11:C25)</f>
        <v>19</v>
      </c>
      <c r="D26" s="77">
        <f>C26/C27</f>
        <v>0.05740181268882175</v>
      </c>
      <c r="E26" s="22">
        <f>E27-SUM(E11:E25)</f>
        <v>58</v>
      </c>
      <c r="F26" s="77">
        <f>E26/E27</f>
        <v>0.16524216524216523</v>
      </c>
      <c r="G26" s="30">
        <f>C26/E26-1</f>
        <v>-0.6724137931034483</v>
      </c>
    </row>
    <row r="27" spans="1:7" ht="15">
      <c r="A27" s="29"/>
      <c r="B27" s="23" t="s">
        <v>11</v>
      </c>
      <c r="C27" s="25">
        <v>331</v>
      </c>
      <c r="D27" s="26">
        <v>1</v>
      </c>
      <c r="E27" s="27">
        <v>351</v>
      </c>
      <c r="F27" s="28">
        <v>0.9999999999999996</v>
      </c>
      <c r="G27" s="49">
        <v>-0.056980056980056926</v>
      </c>
    </row>
    <row r="28" spans="1:8" ht="15">
      <c r="A28" s="41" t="s">
        <v>13</v>
      </c>
      <c r="H28" s="48"/>
    </row>
    <row r="29" ht="13.5" customHeight="1">
      <c r="A29" t="s">
        <v>67</v>
      </c>
    </row>
    <row r="30" ht="15">
      <c r="A30" s="24" t="s">
        <v>66</v>
      </c>
    </row>
    <row r="49" ht="15">
      <c r="A49" t="s">
        <v>28</v>
      </c>
    </row>
    <row r="50" spans="1:7" ht="15">
      <c r="A50" s="94" t="s">
        <v>44</v>
      </c>
      <c r="B50" s="94"/>
      <c r="C50" s="94"/>
      <c r="D50" s="94"/>
      <c r="E50" s="94"/>
      <c r="F50" s="94"/>
      <c r="G50" s="94"/>
    </row>
    <row r="51" spans="1:7" ht="15">
      <c r="A51" s="95" t="s">
        <v>45</v>
      </c>
      <c r="B51" s="95"/>
      <c r="C51" s="95"/>
      <c r="D51" s="95"/>
      <c r="E51" s="95"/>
      <c r="F51" s="95"/>
      <c r="G51" s="95"/>
    </row>
    <row r="52" spans="1:7" ht="15" customHeight="1">
      <c r="A52" s="74"/>
      <c r="B52" s="74"/>
      <c r="C52" s="74"/>
      <c r="D52" s="74"/>
      <c r="E52" s="74"/>
      <c r="F52" s="74"/>
      <c r="G52" s="7" t="s">
        <v>12</v>
      </c>
    </row>
    <row r="53" spans="1:7" ht="14.25" customHeight="1">
      <c r="A53" s="96" t="s">
        <v>0</v>
      </c>
      <c r="B53" s="98" t="s">
        <v>1</v>
      </c>
      <c r="C53" s="100" t="s">
        <v>92</v>
      </c>
      <c r="D53" s="101"/>
      <c r="E53" s="101"/>
      <c r="F53" s="101"/>
      <c r="G53" s="102"/>
    </row>
    <row r="54" spans="1:7" ht="15" customHeight="1">
      <c r="A54" s="97"/>
      <c r="B54" s="99"/>
      <c r="C54" s="103" t="s">
        <v>93</v>
      </c>
      <c r="D54" s="104"/>
      <c r="E54" s="104"/>
      <c r="F54" s="104"/>
      <c r="G54" s="105"/>
    </row>
    <row r="55" spans="1:7" ht="15" customHeight="1">
      <c r="A55" s="97"/>
      <c r="B55" s="97"/>
      <c r="C55" s="106">
        <v>2019</v>
      </c>
      <c r="D55" s="107"/>
      <c r="E55" s="110">
        <v>2018</v>
      </c>
      <c r="F55" s="107"/>
      <c r="G55" s="112" t="s">
        <v>3</v>
      </c>
    </row>
    <row r="56" spans="1:7" ht="15" customHeight="1">
      <c r="A56" s="113" t="s">
        <v>4</v>
      </c>
      <c r="B56" s="113" t="s">
        <v>5</v>
      </c>
      <c r="C56" s="108"/>
      <c r="D56" s="109"/>
      <c r="E56" s="111"/>
      <c r="F56" s="109"/>
      <c r="G56" s="112"/>
    </row>
    <row r="57" spans="1:7" ht="15" customHeight="1">
      <c r="A57" s="113"/>
      <c r="B57" s="113"/>
      <c r="C57" s="33" t="s">
        <v>6</v>
      </c>
      <c r="D57" s="59" t="s">
        <v>2</v>
      </c>
      <c r="E57" s="79" t="s">
        <v>6</v>
      </c>
      <c r="F57" s="59" t="s">
        <v>2</v>
      </c>
      <c r="G57" s="115" t="s">
        <v>7</v>
      </c>
    </row>
    <row r="58" spans="1:7" ht="15" customHeight="1">
      <c r="A58" s="114"/>
      <c r="B58" s="114"/>
      <c r="C58" s="32" t="s">
        <v>8</v>
      </c>
      <c r="D58" s="78" t="s">
        <v>9</v>
      </c>
      <c r="E58" s="8" t="s">
        <v>8</v>
      </c>
      <c r="F58" s="78" t="s">
        <v>9</v>
      </c>
      <c r="G58" s="116"/>
    </row>
    <row r="59" spans="1:7" ht="15">
      <c r="A59" s="45">
        <v>1</v>
      </c>
      <c r="B59" s="9" t="s">
        <v>50</v>
      </c>
      <c r="C59" s="60">
        <v>74</v>
      </c>
      <c r="D59" s="11">
        <v>0.19786096256684493</v>
      </c>
      <c r="E59" s="60">
        <v>43</v>
      </c>
      <c r="F59" s="13">
        <v>0.12573099415204678</v>
      </c>
      <c r="G59" s="14">
        <v>0.7209302325581395</v>
      </c>
    </row>
    <row r="60" spans="1:7" ht="15">
      <c r="A60" s="46">
        <v>2</v>
      </c>
      <c r="B60" s="15" t="s">
        <v>43</v>
      </c>
      <c r="C60" s="61">
        <v>47</v>
      </c>
      <c r="D60" s="17">
        <v>0.12566844919786097</v>
      </c>
      <c r="E60" s="61">
        <v>23</v>
      </c>
      <c r="F60" s="19">
        <v>0.06725146198830409</v>
      </c>
      <c r="G60" s="20">
        <v>1.0434782608695654</v>
      </c>
    </row>
    <row r="61" spans="1:7" ht="15">
      <c r="A61" s="46">
        <v>3</v>
      </c>
      <c r="B61" s="15" t="s">
        <v>54</v>
      </c>
      <c r="C61" s="61">
        <v>44</v>
      </c>
      <c r="D61" s="17">
        <v>0.11764705882352941</v>
      </c>
      <c r="E61" s="61">
        <v>61</v>
      </c>
      <c r="F61" s="19">
        <v>0.1783625730994152</v>
      </c>
      <c r="G61" s="20">
        <v>-0.2786885245901639</v>
      </c>
    </row>
    <row r="62" spans="1:7" ht="15">
      <c r="A62" s="46">
        <v>4</v>
      </c>
      <c r="B62" s="15" t="s">
        <v>48</v>
      </c>
      <c r="C62" s="61">
        <v>36</v>
      </c>
      <c r="D62" s="17">
        <v>0.0962566844919786</v>
      </c>
      <c r="E62" s="61">
        <v>73</v>
      </c>
      <c r="F62" s="19">
        <v>0.2134502923976608</v>
      </c>
      <c r="G62" s="20">
        <v>-0.5068493150684932</v>
      </c>
    </row>
    <row r="63" spans="1:7" ht="15">
      <c r="A63" s="47"/>
      <c r="B63" s="21" t="s">
        <v>52</v>
      </c>
      <c r="C63" s="62">
        <v>36</v>
      </c>
      <c r="D63" s="72">
        <v>0.0962566844919786</v>
      </c>
      <c r="E63" s="62">
        <v>19</v>
      </c>
      <c r="F63" s="73">
        <v>0.05555555555555555</v>
      </c>
      <c r="G63" s="40">
        <v>0.894736842105263</v>
      </c>
    </row>
    <row r="64" spans="1:7" ht="15">
      <c r="A64" s="45">
        <v>6</v>
      </c>
      <c r="B64" s="9" t="s">
        <v>49</v>
      </c>
      <c r="C64" s="60">
        <v>34</v>
      </c>
      <c r="D64" s="11">
        <v>0.09090909090909091</v>
      </c>
      <c r="E64" s="60">
        <v>36</v>
      </c>
      <c r="F64" s="13">
        <v>0.10526315789473684</v>
      </c>
      <c r="G64" s="14">
        <v>-0.05555555555555558</v>
      </c>
    </row>
    <row r="65" spans="1:7" ht="15">
      <c r="A65" s="46">
        <v>7</v>
      </c>
      <c r="B65" s="15" t="s">
        <v>79</v>
      </c>
      <c r="C65" s="61">
        <v>19</v>
      </c>
      <c r="D65" s="17">
        <v>0.05080213903743316</v>
      </c>
      <c r="E65" s="61">
        <v>3</v>
      </c>
      <c r="F65" s="19">
        <v>0.008771929824561403</v>
      </c>
      <c r="G65" s="20">
        <v>5.333333333333333</v>
      </c>
    </row>
    <row r="66" spans="1:7" ht="15">
      <c r="A66" s="46">
        <v>8</v>
      </c>
      <c r="B66" s="15" t="s">
        <v>55</v>
      </c>
      <c r="C66" s="61">
        <v>13</v>
      </c>
      <c r="D66" s="17">
        <v>0.034759358288770054</v>
      </c>
      <c r="E66" s="61">
        <v>3</v>
      </c>
      <c r="F66" s="19">
        <v>0.008771929824561403</v>
      </c>
      <c r="G66" s="20">
        <v>3.333333333333333</v>
      </c>
    </row>
    <row r="67" spans="1:7" ht="15">
      <c r="A67" s="46">
        <v>9</v>
      </c>
      <c r="B67" s="15" t="s">
        <v>70</v>
      </c>
      <c r="C67" s="61">
        <v>12</v>
      </c>
      <c r="D67" s="17">
        <v>0.03208556149732621</v>
      </c>
      <c r="E67" s="61">
        <v>8</v>
      </c>
      <c r="F67" s="19">
        <v>0.023391812865497075</v>
      </c>
      <c r="G67" s="20">
        <v>0.5</v>
      </c>
    </row>
    <row r="68" spans="1:7" ht="15">
      <c r="A68" s="47"/>
      <c r="B68" s="21" t="s">
        <v>56</v>
      </c>
      <c r="C68" s="62">
        <v>12</v>
      </c>
      <c r="D68" s="72">
        <v>0.03208556149732621</v>
      </c>
      <c r="E68" s="62">
        <v>15</v>
      </c>
      <c r="F68" s="73">
        <v>0.043859649122807015</v>
      </c>
      <c r="G68" s="40">
        <v>-0.19999999999999996</v>
      </c>
    </row>
    <row r="69" spans="1:7" ht="15">
      <c r="A69" s="45">
        <v>11</v>
      </c>
      <c r="B69" s="9" t="s">
        <v>51</v>
      </c>
      <c r="C69" s="60">
        <v>11</v>
      </c>
      <c r="D69" s="11">
        <v>0.029411764705882353</v>
      </c>
      <c r="E69" s="60">
        <v>25</v>
      </c>
      <c r="F69" s="13">
        <v>0.07309941520467836</v>
      </c>
      <c r="G69" s="14">
        <v>-0.56</v>
      </c>
    </row>
    <row r="70" spans="1:7" ht="15">
      <c r="A70" s="46">
        <v>12</v>
      </c>
      <c r="B70" s="15" t="s">
        <v>53</v>
      </c>
      <c r="C70" s="61">
        <v>9</v>
      </c>
      <c r="D70" s="17">
        <v>0.02406417112299465</v>
      </c>
      <c r="E70" s="61">
        <v>3</v>
      </c>
      <c r="F70" s="19">
        <v>0.008771929824561403</v>
      </c>
      <c r="G70" s="20">
        <v>2</v>
      </c>
    </row>
    <row r="71" spans="1:7" ht="15">
      <c r="A71" s="46">
        <v>13</v>
      </c>
      <c r="B71" s="15" t="s">
        <v>105</v>
      </c>
      <c r="C71" s="61">
        <v>6</v>
      </c>
      <c r="D71" s="17">
        <v>0.016042780748663103</v>
      </c>
      <c r="E71" s="61">
        <v>1</v>
      </c>
      <c r="F71" s="19">
        <v>0.0029239766081871343</v>
      </c>
      <c r="G71" s="20">
        <v>5</v>
      </c>
    </row>
    <row r="72" spans="1:7" ht="15">
      <c r="A72" s="46">
        <v>14</v>
      </c>
      <c r="B72" s="15" t="s">
        <v>63</v>
      </c>
      <c r="C72" s="61">
        <v>5</v>
      </c>
      <c r="D72" s="17">
        <v>0.013368983957219251</v>
      </c>
      <c r="E72" s="61">
        <v>10</v>
      </c>
      <c r="F72" s="19">
        <v>0.029239766081871343</v>
      </c>
      <c r="G72" s="20">
        <v>-0.5</v>
      </c>
    </row>
    <row r="73" spans="1:7" ht="15">
      <c r="A73" s="47">
        <v>15</v>
      </c>
      <c r="B73" s="21" t="s">
        <v>75</v>
      </c>
      <c r="C73" s="62">
        <v>3</v>
      </c>
      <c r="D73" s="72">
        <v>0.008021390374331552</v>
      </c>
      <c r="E73" s="62">
        <v>4</v>
      </c>
      <c r="F73" s="73">
        <v>0.011695906432748537</v>
      </c>
      <c r="G73" s="40">
        <v>-0.25</v>
      </c>
    </row>
    <row r="74" spans="1:7" ht="15" hidden="1">
      <c r="A74" s="47"/>
      <c r="B74" s="21"/>
      <c r="C74" s="62"/>
      <c r="D74" s="64"/>
      <c r="E74" s="62"/>
      <c r="F74" s="71"/>
      <c r="G74" s="54"/>
    </row>
    <row r="75" spans="1:7" ht="15">
      <c r="A75" s="52"/>
      <c r="B75" s="51" t="s">
        <v>10</v>
      </c>
      <c r="C75" s="70">
        <f>C76-SUM(C59:C74)</f>
        <v>13</v>
      </c>
      <c r="D75" s="76">
        <f>C75/C76</f>
        <v>0.034759358288770054</v>
      </c>
      <c r="E75" s="70">
        <f>E76-SUM(E59:E74)</f>
        <v>15</v>
      </c>
      <c r="F75" s="76">
        <f>E75/E76</f>
        <v>0.043859649122807015</v>
      </c>
      <c r="G75" s="58">
        <f>C75/E75-1</f>
        <v>-0.1333333333333333</v>
      </c>
    </row>
    <row r="76" spans="1:7" ht="15">
      <c r="A76" s="29"/>
      <c r="B76" s="23" t="s">
        <v>11</v>
      </c>
      <c r="C76" s="63">
        <v>374</v>
      </c>
      <c r="D76" s="26">
        <v>1</v>
      </c>
      <c r="E76" s="63">
        <v>342</v>
      </c>
      <c r="F76" s="28">
        <v>1</v>
      </c>
      <c r="G76" s="49">
        <v>0.0935672514619883</v>
      </c>
    </row>
    <row r="77" spans="1:8" ht="15">
      <c r="A77" s="42" t="s">
        <v>46</v>
      </c>
      <c r="H77" s="48"/>
    </row>
    <row r="78" ht="15">
      <c r="A78" s="44" t="s">
        <v>57</v>
      </c>
    </row>
    <row r="79" ht="15">
      <c r="A79" t="s">
        <v>67</v>
      </c>
    </row>
    <row r="80" ht="15">
      <c r="A80" s="43" t="s">
        <v>47</v>
      </c>
    </row>
    <row r="81" ht="15">
      <c r="A81" s="24" t="s">
        <v>66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12" dxfId="72" operator="lessThan">
      <formula>0</formula>
    </cfRule>
  </conditionalFormatting>
  <conditionalFormatting sqref="C74:G74">
    <cfRule type="cellIs" priority="11" dxfId="73" operator="equal">
      <formula>0</formula>
    </cfRule>
  </conditionalFormatting>
  <conditionalFormatting sqref="G11:G15">
    <cfRule type="cellIs" priority="10" dxfId="72" operator="lessThan">
      <formula>0</formula>
    </cfRule>
  </conditionalFormatting>
  <conditionalFormatting sqref="G16:G25">
    <cfRule type="cellIs" priority="9" dxfId="72" operator="lessThan">
      <formula>0</formula>
    </cfRule>
  </conditionalFormatting>
  <conditionalFormatting sqref="C11:G25">
    <cfRule type="cellIs" priority="8" dxfId="73" operator="equal">
      <formula>0</formula>
    </cfRule>
  </conditionalFormatting>
  <conditionalFormatting sqref="G27">
    <cfRule type="cellIs" priority="7" dxfId="72" operator="lessThan">
      <formula>0</formula>
    </cfRule>
  </conditionalFormatting>
  <conditionalFormatting sqref="G59:G63">
    <cfRule type="cellIs" priority="6" dxfId="72" operator="lessThan">
      <formula>0</formula>
    </cfRule>
  </conditionalFormatting>
  <conditionalFormatting sqref="G64:G73">
    <cfRule type="cellIs" priority="5" dxfId="72" operator="lessThan">
      <formula>0</formula>
    </cfRule>
  </conditionalFormatting>
  <conditionalFormatting sqref="D59:D73 F59:G73">
    <cfRule type="cellIs" priority="4" dxfId="73" operator="equal">
      <formula>0</formula>
    </cfRule>
  </conditionalFormatting>
  <conditionalFormatting sqref="C59:C73">
    <cfRule type="cellIs" priority="3" dxfId="73" operator="equal">
      <formula>0</formula>
    </cfRule>
  </conditionalFormatting>
  <conditionalFormatting sqref="E59:E73">
    <cfRule type="cellIs" priority="2" dxfId="73" operator="equal">
      <formula>0</formula>
    </cfRule>
  </conditionalFormatting>
  <conditionalFormatting sqref="G76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2019-02-19T12:39:58Z</dcterms:modified>
  <cp:category/>
  <cp:version/>
  <cp:contentType/>
  <cp:contentStatus/>
</cp:coreProperties>
</file>